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iano\AppData\Local\Microsoft\Windows\INetCache\Content.Outlook\KN4AWQ40\"/>
    </mc:Choice>
  </mc:AlternateContent>
  <xr:revisionPtr revIDLastSave="0" documentId="13_ncr:1_{6282C8F4-7ECA-4B29-ADDB-C9C694F6EA93}" xr6:coauthVersionLast="47" xr6:coauthVersionMax="47" xr10:uidLastSave="{00000000-0000-0000-0000-000000000000}"/>
  <bookViews>
    <workbookView xWindow="-108" yWindow="-108" windowWidth="23256" windowHeight="12576" tabRatio="657" xr2:uid="{00000000-000D-0000-FFFF-FFFF00000000}"/>
  </bookViews>
  <sheets>
    <sheet name="Rev-QAR" sheetId="36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 localSheetId="0">#REF!</definedName>
    <definedName name="\F">[1]Summary!#REF!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[2]SALES!#REF!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[2]SALES!#REF!</definedName>
    <definedName name="_____3__123Graph_BMKT_MONTH" localSheetId="0" hidden="1">#REF!</definedName>
    <definedName name="_____3__123Graph_BMKT_MONTH" hidden="1">#REF!</definedName>
    <definedName name="_____4__123Graph_BMKT_YTD" localSheetId="1" hidden="1">[2]SALES!#REF!</definedName>
    <definedName name="_____4__123Graph_BMKT_YTD" localSheetId="0" hidden="1">#REF!</definedName>
    <definedName name="_____4__123Graph_BMKT_YTD" hidden="1">#REF!</definedName>
    <definedName name="_____5__123Graph_LBL_AMKT_MONTH" localSheetId="1" hidden="1">[2]SALES!#REF!</definedName>
    <definedName name="_____5__123Graph_LBL_AMKT_MONTH" localSheetId="0" hidden="1">#REF!</definedName>
    <definedName name="_____5__123Graph_LBL_AMKT_MONTH" hidden="1">#REF!</definedName>
    <definedName name="_____6__123Graph_LBL_AMKT_YTD" localSheetId="1" hidden="1">[2]SALES!#REF!</definedName>
    <definedName name="_____6__123Graph_LBL_AMKT_YTD" localSheetId="0" hidden="1">#REF!</definedName>
    <definedName name="_____6__123Graph_LBL_AMKT_YTD" hidden="1">#REF!</definedName>
    <definedName name="_____7__123Graph_LBL_BMKT_MONTH" localSheetId="1" hidden="1">[2]SALES!#REF!</definedName>
    <definedName name="_____7__123Graph_LBL_BMKT_MONTH" localSheetId="0" hidden="1">#REF!</definedName>
    <definedName name="_____7__123Graph_LBL_BMKT_MONTH" hidden="1">#REF!</definedName>
    <definedName name="_____8__123Graph_LBL_BMKT_YTD" localSheetId="1" hidden="1">[2]SALES!#REF!</definedName>
    <definedName name="_____8__123Graph_LBL_BMKT_YTD" localSheetId="0" hidden="1">#REF!</definedName>
    <definedName name="_____8__123Graph_LBL_BMKT_YTD" hidden="1">#REF!</definedName>
    <definedName name="_____9__123Graph_XMKT_MONTH" localSheetId="1" hidden="1">[2]SALES!#REF!</definedName>
    <definedName name="_____9__123Graph_XMKT_MONTH" localSheetId="0" hidden="1">#REF!</definedName>
    <definedName name="_____9__123Graph_XMKT_MONTH" hidden="1">#REF!</definedName>
    <definedName name="_____aaV9" localSheetId="0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[3]Capex!#REF!</definedName>
    <definedName name="_____CAP1" localSheetId="0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#REF!</definedName>
    <definedName name="_____OUT1">#REF!</definedName>
    <definedName name="_____REV2" localSheetId="0">#REF!</definedName>
    <definedName name="_____REV2">#REF!</definedName>
    <definedName name="_____REV21" localSheetId="0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[2]SALES!#REF!</definedName>
    <definedName name="____1__123Graph_AMKT_MONTH" localSheetId="0" hidden="1">#REF!</definedName>
    <definedName name="____1__123Graph_AMKT_MONTH" hidden="1">#REF!</definedName>
    <definedName name="____10__123Graph_XMKT_YTD" localSheetId="1" hidden="1">[2]SALES!#REF!</definedName>
    <definedName name="____10__123Graph_XMKT_YTD" localSheetId="0" hidden="1">#REF!</definedName>
    <definedName name="____10__123Graph_XMKT_YTD" hidden="1">#REF!</definedName>
    <definedName name="____2__123Graph_AMKT_YTD" localSheetId="1" hidden="1">[2]SALES!#REF!</definedName>
    <definedName name="____2__123Graph_AMKT_YTD" localSheetId="0" hidden="1">#REF!</definedName>
    <definedName name="____2__123Graph_AMKT_YTD" hidden="1">#REF!</definedName>
    <definedName name="____3__123Graph_BMKT_MONTH" localSheetId="1" hidden="1">[2]SALES!#REF!</definedName>
    <definedName name="____3__123Graph_BMKT_MONTH" localSheetId="0" hidden="1">#REF!</definedName>
    <definedName name="____3__123Graph_BMKT_MONTH" hidden="1">#REF!</definedName>
    <definedName name="____4__123Graph_BMKT_YTD" localSheetId="1" hidden="1">[2]SALES!#REF!</definedName>
    <definedName name="____4__123Graph_BMKT_YTD" localSheetId="0" hidden="1">#REF!</definedName>
    <definedName name="____4__123Graph_BMKT_YTD" hidden="1">#REF!</definedName>
    <definedName name="____5__123Graph_LBL_AMKT_MONTH" localSheetId="1" hidden="1">[2]SALES!#REF!</definedName>
    <definedName name="____5__123Graph_LBL_AMKT_MONTH" localSheetId="0" hidden="1">#REF!</definedName>
    <definedName name="____5__123Graph_LBL_AMKT_MONTH" hidden="1">#REF!</definedName>
    <definedName name="____6__123Graph_LBL_AMKT_YTD" localSheetId="1" hidden="1">[2]SALES!#REF!</definedName>
    <definedName name="____6__123Graph_LBL_AMKT_YTD" localSheetId="0" hidden="1">#REF!</definedName>
    <definedName name="____6__123Graph_LBL_AMKT_YTD" hidden="1">#REF!</definedName>
    <definedName name="____7__123Graph_LBL_BMKT_MONTH" localSheetId="1" hidden="1">[2]SALES!#REF!</definedName>
    <definedName name="____7__123Graph_LBL_BMKT_MONTH" localSheetId="0" hidden="1">#REF!</definedName>
    <definedName name="____7__123Graph_LBL_BMKT_MONTH" hidden="1">#REF!</definedName>
    <definedName name="____8__123Graph_LBL_BMKT_YTD" localSheetId="1" hidden="1">[2]SALES!#REF!</definedName>
    <definedName name="____8__123Graph_LBL_BMKT_YTD" localSheetId="0" hidden="1">#REF!</definedName>
    <definedName name="____8__123Graph_LBL_BMKT_YTD" hidden="1">#REF!</definedName>
    <definedName name="____9__123Graph_XMKT_MONTH" localSheetId="1" hidden="1">[2]SALES!#REF!</definedName>
    <definedName name="____9__123Graph_XMKT_MONTH" localSheetId="0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[3]Capex!#REF!</definedName>
    <definedName name="____CAP1" localSheetId="0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[3]Revenue!#REF!</definedName>
    <definedName name="____MIN1" localSheetId="0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 localSheetId="0">#REF!</definedName>
    <definedName name="____New1">#REF!</definedName>
    <definedName name="____O6" localSheetId="0">#REF!</definedName>
    <definedName name="____O6">#REF!</definedName>
    <definedName name="____OUT1" localSheetId="2">[3]Revenue!#REF!</definedName>
    <definedName name="____OUT1" localSheetId="0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[2]SALES!#REF!</definedName>
    <definedName name="___1__123Graph_AMKT_MONTH" localSheetId="0" hidden="1">#REF!</definedName>
    <definedName name="___1__123Graph_AMKT_MONTH" hidden="1">#REF!</definedName>
    <definedName name="___10__123Graph_XMKT_YTD" localSheetId="1" hidden="1">[2]SALES!#REF!</definedName>
    <definedName name="___10__123Graph_XMKT_YTD" localSheetId="0" hidden="1">#REF!</definedName>
    <definedName name="___10__123Graph_XMKT_YTD" hidden="1">#REF!</definedName>
    <definedName name="___2__123Graph_AMKT_YTD" localSheetId="1" hidden="1">[2]SALES!#REF!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[2]SALES!#REF!</definedName>
    <definedName name="___3__123Graph_BMKT_MONTH" localSheetId="0" hidden="1">#REF!</definedName>
    <definedName name="___3__123Graph_BMKT_MONTH" hidden="1">#REF!</definedName>
    <definedName name="___4__123Graph_BMKT_YTD" localSheetId="1" hidden="1">[2]SALES!#REF!</definedName>
    <definedName name="___4__123Graph_BMKT_YTD" localSheetId="0" hidden="1">#REF!</definedName>
    <definedName name="___4__123Graph_BMKT_YTD" hidden="1">#REF!</definedName>
    <definedName name="___5__123Graph_LBL_AMKT_MONTH" localSheetId="1" hidden="1">[2]SALES!#REF!</definedName>
    <definedName name="___5__123Graph_LBL_AMKT_MONTH" localSheetId="0" hidden="1">#REF!</definedName>
    <definedName name="___5__123Graph_LBL_AMKT_MONTH" hidden="1">#REF!</definedName>
    <definedName name="___6__123Graph_LBL_AMKT_YTD" localSheetId="1" hidden="1">[2]SALES!#REF!</definedName>
    <definedName name="___6__123Graph_LBL_AMKT_YTD" localSheetId="0" hidden="1">#REF!</definedName>
    <definedName name="___6__123Graph_LBL_AMKT_YTD" hidden="1">#REF!</definedName>
    <definedName name="___7__123Graph_LBL_BMKT_MONTH" localSheetId="1" hidden="1">[2]SALES!#REF!</definedName>
    <definedName name="___7__123Graph_LBL_BMKT_MONTH" localSheetId="0" hidden="1">#REF!</definedName>
    <definedName name="___7__123Graph_LBL_BMKT_MONTH" hidden="1">#REF!</definedName>
    <definedName name="___8__123Graph_LBL_BMKT_YTD" localSheetId="1" hidden="1">[2]SALES!#REF!</definedName>
    <definedName name="___8__123Graph_LBL_BMKT_YTD" localSheetId="0" hidden="1">#REF!</definedName>
    <definedName name="___8__123Graph_LBL_BMKT_YTD" hidden="1">#REF!</definedName>
    <definedName name="___9__123Graph_XMKT_MONTH" localSheetId="1" hidden="1">[2]SALES!#REF!</definedName>
    <definedName name="___9__123Graph_XMKT_MONTH" localSheetId="0" hidden="1">#REF!</definedName>
    <definedName name="___9__123Graph_XMKT_MONTH" hidden="1">#REF!</definedName>
    <definedName name="___aaV9" localSheetId="0">#REF!</definedName>
    <definedName name="___aaV9">#REF!</definedName>
    <definedName name="___Act04">#REF!</definedName>
    <definedName name="___ALL1">#REF!</definedName>
    <definedName name="___bal0196" localSheetId="2">[4]Plan1!$A$1:$F$238</definedName>
    <definedName name="___bal0196" localSheetId="1">[5]Plan1!$A$1:$F$238</definedName>
    <definedName name="___bal0196" localSheetId="0">#REF!</definedName>
    <definedName name="___bal0196">#REF!</definedName>
    <definedName name="___bal0296" localSheetId="2">[4]Plan1!$A$1:$F$238</definedName>
    <definedName name="___bal0296" localSheetId="1">[5]Plan1!$A$1:$F$238</definedName>
    <definedName name="___bal0296" localSheetId="0">#REF!</definedName>
    <definedName name="___bal0296">#REF!</definedName>
    <definedName name="___Bal0497" localSheetId="2">[4]Plan1!$A$1:$F$517</definedName>
    <definedName name="___Bal0497" localSheetId="1">[5]Plan1!$A$1:$F$517</definedName>
    <definedName name="___Bal0497" localSheetId="0">[5]Plan1!$A$1:$F$517</definedName>
    <definedName name="___Bal0497">#REF!</definedName>
    <definedName name="___bal1196" localSheetId="2">[4]Plan1!$A$1:$F$596</definedName>
    <definedName name="___bal1196" localSheetId="1">[5]Plan1!$A$1:$F$596</definedName>
    <definedName name="___bal1196" localSheetId="0">#REF!</definedName>
    <definedName name="___bal1196">#REF!</definedName>
    <definedName name="___bdg2000" localSheetId="2">[4]Plan1!$A$1:$AH$16</definedName>
    <definedName name="___bdg2000" localSheetId="1">[5]Plan1!$A$1:$AH$16</definedName>
    <definedName name="___bdg2000" localSheetId="0">#REF!</definedName>
    <definedName name="___bdg2000">#REF!</definedName>
    <definedName name="___CAP1" localSheetId="2">[6]Capex!#REF!</definedName>
    <definedName name="___CAP1" localSheetId="0">#REF!</definedName>
    <definedName name="___CAP1">#REF!</definedName>
    <definedName name="___CIP2" localSheetId="0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[7]MMR!$A$1327:$IV$1327</definedName>
    <definedName name="___jed122223" localSheetId="1">[8]MMR!$A$1327:$IV$1327</definedName>
    <definedName name="___jed122223" localSheetId="0">#REF!</definedName>
    <definedName name="___jed122223">#REF!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[6]Revenue!#REF!</definedName>
    <definedName name="___MIN1" localSheetId="0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 localSheetId="0">#REF!</definedName>
    <definedName name="___New1">#REF!</definedName>
    <definedName name="___O6" localSheetId="0">#REF!</definedName>
    <definedName name="___O6">#REF!</definedName>
    <definedName name="___OUT1" localSheetId="2">[6]Revenue!#REF!</definedName>
    <definedName name="___OUT1" localSheetId="0">#REF!</definedName>
    <definedName name="___OUT1">#REF!</definedName>
    <definedName name="___REV2" localSheetId="2">[6]Revenue!#REF!</definedName>
    <definedName name="___REV2" localSheetId="0">#REF!</definedName>
    <definedName name="___REV2">#REF!</definedName>
    <definedName name="___REV21" localSheetId="2">[6]Revenue!#REF!</definedName>
    <definedName name="___REV21" localSheetId="0">#REF!</definedName>
    <definedName name="___REV21">#REF!</definedName>
    <definedName name="___REV22" localSheetId="2">[6]Revenue!#REF!</definedName>
    <definedName name="___REV22" localSheetId="0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[6]Revenue!#REF!</definedName>
    <definedName name="___TAR1" localSheetId="0">[9]Revenue!#REF!</definedName>
    <definedName name="___TAR1">[10]Revenue!#REF!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[2]SALES!#REF!</definedName>
    <definedName name="__1__123Graph_AMKT_MONTH" localSheetId="0" hidden="1">#REF!</definedName>
    <definedName name="__1__123Graph_AMKT_MONTH" hidden="1">#REF!</definedName>
    <definedName name="__10__123Graph_DCHART_3" localSheetId="0" hidden="1">#REF!</definedName>
    <definedName name="__10__123Graph_DCHART_3" hidden="1">#REF!</definedName>
    <definedName name="__10__123Graph_LBL_AMKT_MONTH" localSheetId="1" hidden="1">[2]SALES!#REF!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[2]SALES!#REF!</definedName>
    <definedName name="__10__123Graph_XMKT_YTD" localSheetId="0" hidden="1">#REF!</definedName>
    <definedName name="__10__123Graph_XMKT_YTD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[2]SALES!#REF!</definedName>
    <definedName name="__12__123Graph_LBL_AMKT_YTD" localSheetId="0" hidden="1">#REF!</definedName>
    <definedName name="__12__123Graph_LBL_AMKT_YTD" hidden="1">#REF!</definedName>
    <definedName name="__123" localSheetId="0" hidden="1">#REF!</definedName>
    <definedName name="__123" hidden="1">#REF!</definedName>
    <definedName name="__123Graph_A" localSheetId="1" hidden="1">[11]SALES!#REF!</definedName>
    <definedName name="__123Graph_A" localSheetId="0" hidden="1">#REF!</definedName>
    <definedName name="__123Graph_A" hidden="1">#REF!</definedName>
    <definedName name="__123Graph_ABUD" localSheetId="1" hidden="1">[12]EXP!#REF!</definedName>
    <definedName name="__123Graph_ABUD" localSheetId="0" hidden="1">#REF!</definedName>
    <definedName name="__123Graph_ABUD" hidden="1">#REF!</definedName>
    <definedName name="__123Graph_ACOSTDIST" localSheetId="1" hidden="1">[13]PRODL297!#REF!</definedName>
    <definedName name="__123Graph_ACOSTDIST" localSheetId="0" hidden="1">#REF!</definedName>
    <definedName name="__123Graph_ACOSTDIST" hidden="1">#REF!</definedName>
    <definedName name="__123Graph_ADM" localSheetId="0" hidden="1">#REF!</definedName>
    <definedName name="__123Graph_ADM" hidden="1">#REF!</definedName>
    <definedName name="__123Graph_ADY" hidden="1">#REF!</definedName>
    <definedName name="__123Graph_AMONTH" localSheetId="1" hidden="1">[2]SALES!#REF!</definedName>
    <definedName name="__123Graph_AMONTH" localSheetId="0" hidden="1">#REF!</definedName>
    <definedName name="__123Graph_AMONTH" hidden="1">#REF!</definedName>
    <definedName name="__123Graph_APRODNVOL" hidden="1">#REF!</definedName>
    <definedName name="__123Graph_ATREND" localSheetId="1" hidden="1">[2]SALES!#REF!</definedName>
    <definedName name="__123Graph_ATREND" localSheetId="0" hidden="1">#REF!</definedName>
    <definedName name="__123Graph_ATREND" hidden="1">#REF!</definedName>
    <definedName name="__123Graph_AYEAR" localSheetId="1" hidden="1">[2]SALES!#REF!</definedName>
    <definedName name="__123Graph_AYEAR" localSheetId="0" hidden="1">#REF!</definedName>
    <definedName name="__123Graph_AYEAR" hidden="1">#REF!</definedName>
    <definedName name="__123Graph_AYTD" localSheetId="1" hidden="1">[12]EXP!#REF!</definedName>
    <definedName name="__123Graph_AYTD" localSheetId="0" hidden="1">#REF!</definedName>
    <definedName name="__123Graph_AYTD" hidden="1">#REF!</definedName>
    <definedName name="__123Graph_B" localSheetId="1" hidden="1">[14]JAN!$D$46:$D$50</definedName>
    <definedName name="__123Graph_B" localSheetId="0" hidden="1">#REF!</definedName>
    <definedName name="__123Graph_B" hidden="1">#REF!</definedName>
    <definedName name="__123Graph_BCOSTDIST" localSheetId="0" hidden="1">#REF!</definedName>
    <definedName name="__123Graph_BCOSTDIST" hidden="1">#REF!</definedName>
    <definedName name="__123Graph_BCOSTSECT" localSheetId="1" hidden="1">[13]PRODL297!#REF!</definedName>
    <definedName name="__123Graph_BCOSTSECT" localSheetId="0" hidden="1">#REF!</definedName>
    <definedName name="__123Graph_BCOSTSECT" hidden="1">#REF!</definedName>
    <definedName name="__123Graph_BCURRENT" localSheetId="0" hidden="1">#REF!</definedName>
    <definedName name="__123Graph_BCURRENT" hidden="1">#REF!</definedName>
    <definedName name="__123Graph_BDM" hidden="1">#REF!</definedName>
    <definedName name="__123Graph_BMONTH" localSheetId="1" hidden="1">[2]SALES!#REF!</definedName>
    <definedName name="__123Graph_BMONTH" localSheetId="0" hidden="1">#REF!</definedName>
    <definedName name="__123Graph_BMONTH" hidden="1">#REF!</definedName>
    <definedName name="__123Graph_BTREND" localSheetId="1" hidden="1">[2]SALES!#REF!</definedName>
    <definedName name="__123Graph_BTREND" localSheetId="0" hidden="1">#REF!</definedName>
    <definedName name="__123Graph_BTREND" hidden="1">#REF!</definedName>
    <definedName name="__123Graph_BYEAR" localSheetId="1" hidden="1">[2]SALES!#REF!</definedName>
    <definedName name="__123Graph_BYEAR" localSheetId="0" hidden="1">#REF!</definedName>
    <definedName name="__123Graph_BYEAR" hidden="1">#REF!</definedName>
    <definedName name="__123Graph_C" localSheetId="0" hidden="1">#REF!</definedName>
    <definedName name="__123Graph_C" hidden="1">#REF!</definedName>
    <definedName name="__123Graph_CCOSTSECT" localSheetId="1" hidden="1">[13]PRODL297!#REF!</definedName>
    <definedName name="__123Graph_CCOSTSECT" localSheetId="0" hidden="1">#REF!</definedName>
    <definedName name="__123Graph_CCOSTSECT" hidden="1">#REF!</definedName>
    <definedName name="__123Graph_D" localSheetId="0" hidden="1">#REF!</definedName>
    <definedName name="__123Graph_D" hidden="1">#REF!</definedName>
    <definedName name="__123Graph_DCOSTSECT" localSheetId="0" hidden="1">#REF!</definedName>
    <definedName name="__123Graph_DCOSTSECT" hidden="1">#REF!</definedName>
    <definedName name="__123Graph_DGR" localSheetId="2" hidden="1">'[15]COMP-P&amp;L'!#REF!</definedName>
    <definedName name="__123Graph_DGR" localSheetId="1" hidden="1">'[16]COMP-P&amp;L'!#REF!</definedName>
    <definedName name="__123Graph_DGR" localSheetId="0" hidden="1">#REF!</definedName>
    <definedName name="__123Graph_DGR" hidden="1">#REF!</definedName>
    <definedName name="__123Graph_DREV" localSheetId="2" hidden="1">'[15]COMP-P&amp;L'!#REF!</definedName>
    <definedName name="__123Graph_DREV" localSheetId="1" hidden="1">'[16]COMP-P&amp;L'!#REF!</definedName>
    <definedName name="__123Graph_DREV" localSheetId="0" hidden="1">#REF!</definedName>
    <definedName name="__123Graph_DREV" hidden="1">#REF!</definedName>
    <definedName name="__123Graph_E" localSheetId="2" hidden="1">'[15]COMP-P&amp;L'!#REF!</definedName>
    <definedName name="__123Graph_E" localSheetId="1" hidden="1">'[16]COMP-P&amp;L'!#REF!</definedName>
    <definedName name="__123Graph_E" localSheetId="0" hidden="1">#REF!</definedName>
    <definedName name="__123Graph_E" hidden="1">#REF!</definedName>
    <definedName name="__123Graph_ECOSTSECT" localSheetId="0" hidden="1">#REF!</definedName>
    <definedName name="__123Graph_ECOSTSECT" hidden="1">#REF!</definedName>
    <definedName name="__123Graph_EGR" localSheetId="2" hidden="1">'[15]COMP-P&amp;L'!#REF!</definedName>
    <definedName name="__123Graph_EGR" localSheetId="1" hidden="1">'[16]COMP-P&amp;L'!#REF!</definedName>
    <definedName name="__123Graph_EGR" localSheetId="0" hidden="1">#REF!</definedName>
    <definedName name="__123Graph_EGR" hidden="1">#REF!</definedName>
    <definedName name="__123Graph_EREV" localSheetId="2" hidden="1">'[15]COMP-P&amp;L'!#REF!</definedName>
    <definedName name="__123Graph_EREV" localSheetId="1" hidden="1">'[16]COMP-P&amp;L'!#REF!</definedName>
    <definedName name="__123Graph_EREV" localSheetId="0" hidden="1">#REF!</definedName>
    <definedName name="__123Graph_EREV" hidden="1">#REF!</definedName>
    <definedName name="__123Graph_F" localSheetId="2" hidden="1">'[15]COMP-P&amp;L'!#REF!</definedName>
    <definedName name="__123Graph_F" localSheetId="1" hidden="1">'[16]COMP-P&amp;L'!#REF!</definedName>
    <definedName name="__123Graph_F" localSheetId="0" hidden="1">#REF!</definedName>
    <definedName name="__123Graph_F" hidden="1">#REF!</definedName>
    <definedName name="__123Graph_FCOSTSECT" localSheetId="0" hidden="1">#REF!</definedName>
    <definedName name="__123Graph_FCOSTSECT" hidden="1">#REF!</definedName>
    <definedName name="__123Graph_FGR" localSheetId="2" hidden="1">'[15]COMP-P&amp;L'!#REF!</definedName>
    <definedName name="__123Graph_FGR" localSheetId="1" hidden="1">'[16]COMP-P&amp;L'!#REF!</definedName>
    <definedName name="__123Graph_FGR" localSheetId="0" hidden="1">#REF!</definedName>
    <definedName name="__123Graph_FGR" hidden="1">#REF!</definedName>
    <definedName name="__123Graph_FREV" localSheetId="2" hidden="1">'[15]COMP-P&amp;L'!#REF!</definedName>
    <definedName name="__123Graph_FREV" localSheetId="1" hidden="1">'[16]COMP-P&amp;L'!#REF!</definedName>
    <definedName name="__123Graph_FREV" localSheetId="0" hidden="1">#REF!</definedName>
    <definedName name="__123Graph_FREV" hidden="1">#REF!</definedName>
    <definedName name="__123Graph_LBL_A" localSheetId="1" hidden="1">[2]SALES!#REF!</definedName>
    <definedName name="__123Graph_LBL_A" localSheetId="0" hidden="1">#REF!</definedName>
    <definedName name="__123Graph_LBL_A" hidden="1">#REF!</definedName>
    <definedName name="__123Graph_LBL_AMONTH" localSheetId="1" hidden="1">[2]SALES!#REF!</definedName>
    <definedName name="__123Graph_LBL_AMONTH" localSheetId="0" hidden="1">#REF!</definedName>
    <definedName name="__123Graph_LBL_AMONTH" hidden="1">#REF!</definedName>
    <definedName name="__123Graph_LBL_ATREND" localSheetId="1" hidden="1">[2]SALES!#REF!</definedName>
    <definedName name="__123Graph_LBL_ATREND" localSheetId="0" hidden="1">#REF!</definedName>
    <definedName name="__123Graph_LBL_ATREND" hidden="1">#REF!</definedName>
    <definedName name="__123Graph_LBL_AYEAR" localSheetId="1" hidden="1">[2]SALES!#REF!</definedName>
    <definedName name="__123Graph_LBL_AYEAR" localSheetId="0" hidden="1">#REF!</definedName>
    <definedName name="__123Graph_LBL_AYEAR" hidden="1">#REF!</definedName>
    <definedName name="__123Graph_LBL_B" localSheetId="1" hidden="1">[2]SALES!#REF!</definedName>
    <definedName name="__123Graph_LBL_B" localSheetId="0" hidden="1">#REF!</definedName>
    <definedName name="__123Graph_LBL_B" hidden="1">#REF!</definedName>
    <definedName name="__123Graph_LBL_BMONTH" localSheetId="1" hidden="1">[2]SALES!#REF!</definedName>
    <definedName name="__123Graph_LBL_BMONTH" localSheetId="0" hidden="1">#REF!</definedName>
    <definedName name="__123Graph_LBL_BMONTH" hidden="1">#REF!</definedName>
    <definedName name="__123Graph_LBL_BTREND" localSheetId="1" hidden="1">[2]SALES!#REF!</definedName>
    <definedName name="__123Graph_LBL_BTREND" localSheetId="0" hidden="1">#REF!</definedName>
    <definedName name="__123Graph_LBL_BTREND" hidden="1">#REF!</definedName>
    <definedName name="__123Graph_LBL_BYEAR" localSheetId="1" hidden="1">[2]SALES!#REF!</definedName>
    <definedName name="__123Graph_LBL_BYEAR" localSheetId="0" hidden="1">#REF!</definedName>
    <definedName name="__123Graph_LBL_BYEAR" hidden="1">#REF!</definedName>
    <definedName name="__123Graph_X" localSheetId="0" hidden="1">#REF!</definedName>
    <definedName name="__123Graph_X" hidden="1">#REF!</definedName>
    <definedName name="__123Graph_XBUD" localSheetId="1" hidden="1">[12]EXP!#REF!</definedName>
    <definedName name="__123Graph_XBUD" localSheetId="0" hidden="1">#REF!</definedName>
    <definedName name="__123Graph_XBUD" hidden="1">#REF!</definedName>
    <definedName name="__123Graph_XCAPACITY" localSheetId="0" hidden="1">#REF!</definedName>
    <definedName name="__123Graph_XCAPACITY" hidden="1">#REF!</definedName>
    <definedName name="__123Graph_XCOSTDIST" localSheetId="1" hidden="1">[13]PRODL297!#REF!</definedName>
    <definedName name="__123Graph_XCOSTDIST" localSheetId="0" hidden="1">#REF!</definedName>
    <definedName name="__123Graph_XCOSTDIST" hidden="1">#REF!</definedName>
    <definedName name="__123Graph_XCOSTSECT" localSheetId="0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'[15]COMP-P&amp;L'!#REF!</definedName>
    <definedName name="__123Graph_XGR" localSheetId="1" hidden="1">'[16]COMP-P&amp;L'!#REF!</definedName>
    <definedName name="__123Graph_XGR" localSheetId="0" hidden="1">#REF!</definedName>
    <definedName name="__123Graph_XGR" hidden="1">#REF!</definedName>
    <definedName name="__123Graph_XMONTH" localSheetId="1" hidden="1">[2]SALES!#REF!</definedName>
    <definedName name="__123Graph_XMONTH" localSheetId="0" hidden="1">#REF!</definedName>
    <definedName name="__123Graph_XMONTH" hidden="1">#REF!</definedName>
    <definedName name="__123Graph_XREV" localSheetId="2" hidden="1">'[15]COMP-P&amp;L'!#REF!</definedName>
    <definedName name="__123Graph_XREV" localSheetId="1" hidden="1">'[16]COMP-P&amp;L'!#REF!</definedName>
    <definedName name="__123Graph_XREV" localSheetId="0" hidden="1">#REF!</definedName>
    <definedName name="__123Graph_XREV" hidden="1">#REF!</definedName>
    <definedName name="__123Graph_XTREND" localSheetId="1" hidden="1">[2]SALES!#REF!</definedName>
    <definedName name="__123Graph_XTREND" localSheetId="0" hidden="1">#REF!</definedName>
    <definedName name="__123Graph_XTREND" hidden="1">#REF!</definedName>
    <definedName name="__123Graph_XYEAR" localSheetId="1" hidden="1">[2]SALES!#REF!</definedName>
    <definedName name="__123Graph_XYEAR" localSheetId="0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[2]SALES!#REF!</definedName>
    <definedName name="__14__123Graph_LBL_BMKT_MONTH" localSheetId="0" hidden="1">#REF!</definedName>
    <definedName name="__14__123Graph_LBL_BMKT_MONTH" hidden="1">#REF!</definedName>
    <definedName name="__14__123Graph_XCHART_4" hidden="1">#REF!</definedName>
    <definedName name="__16__123Graph_LBL_BMKT_YTD" localSheetId="1" hidden="1">[2]SALES!#REF!</definedName>
    <definedName name="__16__123Graph_LBL_BMKT_YTD" localSheetId="0" hidden="1">#REF!</definedName>
    <definedName name="__16__123Graph_LBL_BMKT_YTD" hidden="1">#REF!</definedName>
    <definedName name="__18__123Graph_XMKT_MONTH" localSheetId="1" hidden="1">[2]SALES!#REF!</definedName>
    <definedName name="__18__123Graph_XMKT_MONTH" localSheetId="0" hidden="1">#REF!</definedName>
    <definedName name="__18__123Graph_XMKT_MONTH" hidden="1">#REF!</definedName>
    <definedName name="__2__123Graph_AMKT_MONTH" localSheetId="1" hidden="1">[2]SALES!#REF!</definedName>
    <definedName name="__2__123Graph_AMKT_MONTH" localSheetId="0" hidden="1">#REF!</definedName>
    <definedName name="__2__123Graph_AMKT_MONTH" hidden="1">#REF!</definedName>
    <definedName name="__2__123Graph_AMKT_YTD" localSheetId="1" hidden="1">[2]SALES!#REF!</definedName>
    <definedName name="__2__123Graph_AMKT_YTD" localSheetId="0" hidden="1">#REF!</definedName>
    <definedName name="__2__123Graph_AMKT_YTD" hidden="1">#REF!</definedName>
    <definedName name="__20__123Graph_XMKT_YTD" localSheetId="1" hidden="1">[2]SALES!#REF!</definedName>
    <definedName name="__20__123Graph_XMKT_YTD" localSheetId="0" hidden="1">#REF!</definedName>
    <definedName name="__20__123Graph_XMKT_YTD" hidden="1">#REF!</definedName>
    <definedName name="__3__123Graph_BMKT_MONTH" localSheetId="1" hidden="1">[2]SALES!#REF!</definedName>
    <definedName name="__3__123Graph_BMKT_MONTH" localSheetId="0" hidden="1">#REF!</definedName>
    <definedName name="__3__123Graph_BMKT_MONTH" hidden="1">#REF!</definedName>
    <definedName name="__4__123Graph_ACHART_3" hidden="1">#REF!</definedName>
    <definedName name="__4__123Graph_AMKT_YTD" localSheetId="1" hidden="1">[2]SALES!#REF!</definedName>
    <definedName name="__4__123Graph_AMKT_YTD" localSheetId="0" hidden="1">#REF!</definedName>
    <definedName name="__4__123Graph_AMKT_YTD" hidden="1">#REF!</definedName>
    <definedName name="__4__123Graph_BMKT_YTD" localSheetId="1" hidden="1">[2]SALES!#REF!</definedName>
    <definedName name="__4__123Graph_BMKT_YTD" localSheetId="0" hidden="1">#REF!</definedName>
    <definedName name="__4__123Graph_BMKT_YTD" hidden="1">#REF!</definedName>
    <definedName name="__5__123Graph_ACHART_4" hidden="1">#REF!</definedName>
    <definedName name="__5__123Graph_LBL_AMKT_MONTH" localSheetId="1" hidden="1">[2]SALES!#REF!</definedName>
    <definedName name="__5__123Graph_LBL_AMKT_MONTH" localSheetId="0" hidden="1">#REF!</definedName>
    <definedName name="__5__123Graph_LBL_AMKT_MONTH" hidden="1">#REF!</definedName>
    <definedName name="__6__123Graph_BCHART_3" hidden="1">#REF!</definedName>
    <definedName name="__6__123Graph_BMKT_MONTH" localSheetId="1" hidden="1">[2]SALES!#REF!</definedName>
    <definedName name="__6__123Graph_BMKT_MONTH" localSheetId="0" hidden="1">#REF!</definedName>
    <definedName name="__6__123Graph_BMKT_MONTH" hidden="1">#REF!</definedName>
    <definedName name="__6__123Graph_LBL_AMKT_YTD" localSheetId="1" hidden="1">[2]SALES!#REF!</definedName>
    <definedName name="__6__123Graph_LBL_AMKT_YTD" localSheetId="0" hidden="1">#REF!</definedName>
    <definedName name="__6__123Graph_LBL_AMKT_YTD" hidden="1">#REF!</definedName>
    <definedName name="__7__123Graph_BCHART_4" hidden="1">#REF!</definedName>
    <definedName name="__7__123Graph_LBL_BMKT_MONTH" localSheetId="1" hidden="1">[2]SALES!#REF!</definedName>
    <definedName name="__7__123Graph_LBL_BMKT_MONTH" localSheetId="0" hidden="1">#REF!</definedName>
    <definedName name="__7__123Graph_LBL_BMKT_MONTH" hidden="1">#REF!</definedName>
    <definedName name="__8__123Graph_BMKT_YTD" localSheetId="1" hidden="1">[2]SALES!#REF!</definedName>
    <definedName name="__8__123Graph_BMKT_YTD" localSheetId="0" hidden="1">#REF!</definedName>
    <definedName name="__8__123Graph_BMKT_YTD" hidden="1">#REF!</definedName>
    <definedName name="__8__123Graph_CCHART_3" hidden="1">#REF!</definedName>
    <definedName name="__8__123Graph_LBL_BMKT_YTD" localSheetId="1" hidden="1">[2]SALES!#REF!</definedName>
    <definedName name="__8__123Graph_LBL_BMKT_YTD" localSheetId="0" hidden="1">#REF!</definedName>
    <definedName name="__8__123Graph_LBL_BMKT_YTD" hidden="1">#REF!</definedName>
    <definedName name="__9__123Graph_CCHART_4" hidden="1">#REF!</definedName>
    <definedName name="__9__123Graph_XMKT_MONTH" localSheetId="1" hidden="1">[2]SALES!#REF!</definedName>
    <definedName name="__9__123Graph_XMKT_MONTH" localSheetId="0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[4]Plan1!$A$1:$F$238</definedName>
    <definedName name="__bal0196" localSheetId="1">[5]Plan1!$A$1:$F$238</definedName>
    <definedName name="__bal0196" localSheetId="0">#REF!</definedName>
    <definedName name="__bal0196">#REF!</definedName>
    <definedName name="__bal0296" localSheetId="2">[4]Plan1!$A$1:$F$238</definedName>
    <definedName name="__bal0296" localSheetId="1">[5]Plan1!$A$1:$F$238</definedName>
    <definedName name="__bal0296" localSheetId="0">#REF!</definedName>
    <definedName name="__bal0296">#REF!</definedName>
    <definedName name="__Bal0497" localSheetId="2">[4]Plan1!$A$1:$F$517</definedName>
    <definedName name="__Bal0497" localSheetId="1">[5]Plan1!$A$1:$F$517</definedName>
    <definedName name="__Bal0497" localSheetId="0">#REF!</definedName>
    <definedName name="__Bal0497">#REF!</definedName>
    <definedName name="__bal1196" localSheetId="2">[4]Plan1!$A$1:$F$596</definedName>
    <definedName name="__bal1196" localSheetId="1">[5]Plan1!$A$1:$F$596</definedName>
    <definedName name="__bal1196" localSheetId="0">#REF!</definedName>
    <definedName name="__bal1196">#REF!</definedName>
    <definedName name="__bdg2000" localSheetId="2">[4]Plan1!$A$1:$AH$16</definedName>
    <definedName name="__bdg2000" localSheetId="1">[5]Plan1!$A$1:$AH$16</definedName>
    <definedName name="__bdg2000" localSheetId="0">#REF!</definedName>
    <definedName name="__bdg2000">#REF!</definedName>
    <definedName name="__CAP1" localSheetId="2">[6]Capex!#REF!</definedName>
    <definedName name="__CAP1" localSheetId="0">#REF!</definedName>
    <definedName name="__CAP1">#REF!</definedName>
    <definedName name="__CIP2" localSheetId="0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[7]MMR!$A$1327:$IV$1327</definedName>
    <definedName name="__jed122223" localSheetId="1">[8]MMR!$A$1327:$IV$1327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 localSheetId="0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[6]Revenue!#REF!</definedName>
    <definedName name="__MIN1" localSheetId="0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 localSheetId="0">#REF!</definedName>
    <definedName name="__New1">#REF!</definedName>
    <definedName name="__O6" localSheetId="0">#REF!</definedName>
    <definedName name="__O6">#REF!</definedName>
    <definedName name="__OUT1" localSheetId="2">[6]Revenue!#REF!</definedName>
    <definedName name="__OUT1" localSheetId="0">#REF!</definedName>
    <definedName name="__OUT1">#REF!</definedName>
    <definedName name="__REV2" localSheetId="2">[6]Revenue!#REF!</definedName>
    <definedName name="__REV2" localSheetId="0">#REF!</definedName>
    <definedName name="__REV2">#REF!</definedName>
    <definedName name="__REV21" localSheetId="2">[6]Revenue!#REF!</definedName>
    <definedName name="__REV21" localSheetId="0">#REF!</definedName>
    <definedName name="__REV21">#REF!</definedName>
    <definedName name="__REV22" localSheetId="2">[6]Revenue!#REF!</definedName>
    <definedName name="__REV22" localSheetId="0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[6]Revenue!#REF!</definedName>
    <definedName name="__TAR1" localSheetId="0">#REF!</definedName>
    <definedName name="__TAR1">#REF!</definedName>
    <definedName name="__WI1" localSheetId="0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'[17]Current Inputs'!$E$50:$P$50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[18]Administration!$A$1:$C$65536,[18]Administration!#REF!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[19]Fin!$C$305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[20]SALES!#REF!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localSheetId="0" hidden="1">#REF!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[2]SALES!#REF!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[6]Financing!#REF!</definedName>
    <definedName name="_1M" localSheetId="0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localSheetId="0" hidden="1">#REF!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localSheetId="0" hidden="1">#REF!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localSheetId="0" hidden="1">#REF!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[4]Plan1!$A$1:$F$238</definedName>
    <definedName name="_bal0196" localSheetId="1">#REF!</definedName>
    <definedName name="_bal0196" localSheetId="0">#REF!</definedName>
    <definedName name="_bal0196">#REF!</definedName>
    <definedName name="_bal0296" localSheetId="2">[4]Plan1!$A$1:$F$238</definedName>
    <definedName name="_bal0296" localSheetId="1">#REF!</definedName>
    <definedName name="_bal0296" localSheetId="0">#REF!</definedName>
    <definedName name="_bal0296">#REF!</definedName>
    <definedName name="_Bal0497" localSheetId="2">[4]Plan1!$A$1:$F$517</definedName>
    <definedName name="_Bal0497" localSheetId="1">#REF!</definedName>
    <definedName name="_Bal0497" localSheetId="0">#REF!</definedName>
    <definedName name="_Bal0497">#REF!</definedName>
    <definedName name="_bal1196" localSheetId="2">[4]Plan1!$A$1:$F$596</definedName>
    <definedName name="_bal1196" localSheetId="1">#REF!</definedName>
    <definedName name="_bal1196" localSheetId="0">#REF!</definedName>
    <definedName name="_bal1196">#REF!</definedName>
    <definedName name="_bdg2000" localSheetId="2">[4]Plan1!$A$1:$AH$16</definedName>
    <definedName name="_bdg2000" localSheetId="1">#REF!</definedName>
    <definedName name="_bdg2000" localSheetId="0">#REF!</definedName>
    <definedName name="_bdg2000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9" hidden="1">#REF!</definedName>
    <definedName name="_C70000">#REF!</definedName>
    <definedName name="_CAP1" localSheetId="2">[6]Capex!#REF!</definedName>
    <definedName name="_CAP1" localSheetId="0">#REF!</definedName>
    <definedName name="_CAP1">#REF!</definedName>
    <definedName name="_CIP2" localSheetId="0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[7]MMR!$A$1327:$IV$1327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[6]Revenue!#REF!</definedName>
    <definedName name="_MIN1" localSheetId="0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 localSheetId="0">#REF!</definedName>
    <definedName name="_New1">#REF!</definedName>
    <definedName name="_O6" localSheetId="0">#REF!</definedName>
    <definedName name="_O6">#REF!</definedName>
    <definedName name="_OC1" localSheetId="0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[6]Revenue!#REF!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[6]Revenue!#REF!</definedName>
    <definedName name="_REV2" localSheetId="0">#REF!</definedName>
    <definedName name="_REV2">#REF!</definedName>
    <definedName name="_REV21" localSheetId="2">[6]Revenue!#REF!</definedName>
    <definedName name="_REV21" localSheetId="0">#REF!</definedName>
    <definedName name="_REV21">#REF!</definedName>
    <definedName name="_REV22" localSheetId="2">[6]Revenue!#REF!</definedName>
    <definedName name="_REV22" localSheetId="0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[6]Subs!#REF!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[6]Revenue!#REF!</definedName>
    <definedName name="_TAR1" localSheetId="0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 localSheetId="0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 localSheetId="0">#REF!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'[17]Funds and Valuation'!$E$88:$P$88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[6]Capex!#REF!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[6]Capex!#REF!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[6]Revenue!#REF!</definedName>
    <definedName name="ACTFEES" localSheetId="0">#REF!</definedName>
    <definedName name="ACTFEES">#REF!</definedName>
    <definedName name="activestaff" localSheetId="0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'[17]Geographic Data'!$C$29:$CX$32</definedName>
    <definedName name="actual_area_table" localSheetId="1">#REF!</definedName>
    <definedName name="actual_area_table" localSheetId="0">#REF!</definedName>
    <definedName name="actual_area_table">#REF!</definedName>
    <definedName name="actualcapexindex" localSheetId="0">#REF!</definedName>
    <definedName name="actualcapexindex">#REF!</definedName>
    <definedName name="ActualsDate" localSheetId="0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[17]OpEx!$D$232:$O$232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[6]Revenue!#REF!</definedName>
    <definedName name="AIRTARIF1" localSheetId="0">#REF!</definedName>
    <definedName name="AIRTARIF1">#REF!</definedName>
    <definedName name="AIRTARIF2" localSheetId="2">[6]Revenue!#REF!</definedName>
    <definedName name="AIRTARIF2" localSheetId="0">#REF!</definedName>
    <definedName name="AIRTARIF2">#REF!</definedName>
    <definedName name="AIRTARIF3" localSheetId="2">[6]Revenue!#REF!</definedName>
    <definedName name="AIRTARIF3" localSheetId="0">#REF!</definedName>
    <definedName name="AIRTARIF3">#REF!</definedName>
    <definedName name="AIRTARIF4" localSheetId="2">[6]Revenue!#REF!</definedName>
    <definedName name="AIRTARIF4" localSheetId="0">#REF!</definedName>
    <definedName name="AIRTARIF4">#REF!</definedName>
    <definedName name="AIRUSE1" localSheetId="2">[6]Revenue!#REF!</definedName>
    <definedName name="AIRUSE1" localSheetId="0">#REF!</definedName>
    <definedName name="AIRUSE1">#REF!</definedName>
    <definedName name="AIRUSE2" localSheetId="2">[6]Revenue!#REF!</definedName>
    <definedName name="AIRUSE2" localSheetId="0">#REF!</definedName>
    <definedName name="AIRUSE2">#REF!</definedName>
    <definedName name="AIRUSE3" localSheetId="2">[6]Revenue!#REF!</definedName>
    <definedName name="AIRUSE3" localSheetId="0">#REF!</definedName>
    <definedName name="AIRUSE3">#REF!</definedName>
    <definedName name="AIRUSE4" localSheetId="2">[6]Revenue!#REF!</definedName>
    <definedName name="AIRUSE4" localSheetId="0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[4]Plan1!#REF!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 localSheetId="0">#REF!</definedName>
    <definedName name="Amt_Period">#REF!</definedName>
    <definedName name="ANA" localSheetId="0">#REF!</definedName>
    <definedName name="ANA">#REF!</definedName>
    <definedName name="Analdolar">#REF!</definedName>
    <definedName name="analpl" localSheetId="2">[4]Plan1!#REF!</definedName>
    <definedName name="analpl" localSheetId="0">#REF!</definedName>
    <definedName name="analpl">#REF!</definedName>
    <definedName name="analreal" localSheetId="0">#REF!</definedName>
    <definedName name="analreal">#REF!</definedName>
    <definedName name="Analtotal" localSheetId="2">[4]Plan1!#REF!</definedName>
    <definedName name="Analtotal" localSheetId="0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 localSheetId="0">#REF!</definedName>
    <definedName name="APdays">#REF!</definedName>
    <definedName name="APPEND2" localSheetId="0">#REF!</definedName>
    <definedName name="APPEND2">#REF!</definedName>
    <definedName name="APPENDIX" localSheetId="0">#REF!</definedName>
    <definedName name="APPENDIX">#REF!</definedName>
    <definedName name="Applications_Infrastructure">#REF!</definedName>
    <definedName name="APPROVAL">#N/A</definedName>
    <definedName name="APPSUSERNAME1" localSheetId="0">#REF!</definedName>
    <definedName name="APPSUSERNAME1">#REF!</definedName>
    <definedName name="APPSUSERNAME2" localSheetId="0">#REF!</definedName>
    <definedName name="APPSUSERNAME2">#REF!</definedName>
    <definedName name="APPSUSERNAME3" localSheetId="0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 localSheetId="0">#REF!</definedName>
    <definedName name="aprrep">#REF!</definedName>
    <definedName name="aquisition_costs" localSheetId="2">[17]OpEx!$D$202:$O$202</definedName>
    <definedName name="aquisition_costs" localSheetId="1">#REF!</definedName>
    <definedName name="aquisition_costs" localSheetId="0">#REF!</definedName>
    <definedName name="aquisition_costs">#REF!</definedName>
    <definedName name="ARdays" localSheetId="0">#REF!</definedName>
    <definedName name="ARdays">#REF!</definedName>
    <definedName name="area1" localSheetId="0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 localSheetId="0">#REF!</definedName>
    <definedName name="ASS">#REF!</definedName>
    <definedName name="Asset" localSheetId="0">#REF!</definedName>
    <definedName name="Asset">#REF!</definedName>
    <definedName name="Asssss" localSheetId="0">#REF!</definedName>
    <definedName name="Asssss">#REF!</definedName>
    <definedName name="Assumed_Growth_Rate" localSheetId="2">'[17]Funds and Valuation'!$C$103</definedName>
    <definedName name="Assumed_Growth_Rate" localSheetId="1">#REF!</definedName>
    <definedName name="Assumed_Growth_Rate" localSheetId="0">#REF!</definedName>
    <definedName name="Assumed_Growth_Rate">#REF!</definedName>
    <definedName name="AssumpPrint" localSheetId="0">#REF!</definedName>
    <definedName name="AssumpPrint">#REF!</definedName>
    <definedName name="atf" localSheetId="0">#REF!</definedName>
    <definedName name="atf">#REF!</definedName>
    <definedName name="ATTEND">#N/A</definedName>
    <definedName name="AttInput" localSheetId="0">#REF!</definedName>
    <definedName name="AttInput">#REF!</definedName>
    <definedName name="AttInput1" localSheetId="0">#REF!</definedName>
    <definedName name="AttInput1">#REF!</definedName>
    <definedName name="aug" localSheetId="0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 localSheetId="0">#REF!</definedName>
    <definedName name="AuroraData">#REF!</definedName>
    <definedName name="auscorp" localSheetId="0">#REF!</definedName>
    <definedName name="auscorp">#REF!</definedName>
    <definedName name="Author" localSheetId="0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[17]Revenues!$D$80:$O$80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[17]Revenues!$D$78:$O$78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[17]Revenues!$D$67:$O$77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[17]Revenues!$D$79:$O$79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[17]Revenues!$D$67:$O$67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[17]Revenues!$D$77:$O$77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[17]Revenues!$D$68:$O$68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[17]Revenues!$D$69:$O$69</definedName>
    <definedName name="average_subscribers_seg3" localSheetId="1">[21]Revenues!$D$69:$O$69</definedName>
    <definedName name="average_subscribers_seg3" localSheetId="0">#REF!</definedName>
    <definedName name="average_subscribers_seg3">#REF!</definedName>
    <definedName name="average_subscribers_seg4" localSheetId="2">[17]Revenues!$D$70:$O$70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 localSheetId="0">#REF!</definedName>
    <definedName name="avr">#REF!</definedName>
    <definedName name="axiom_distributor" localSheetId="0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 localSheetId="0">#REF!</definedName>
    <definedName name="B.C.">#REF!</definedName>
    <definedName name="b_e" localSheetId="0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 localSheetId="0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 localSheetId="0">#REF!</definedName>
    <definedName name="basicdec">#REF!</definedName>
    <definedName name="BasicInput" localSheetId="0">#REF!</definedName>
    <definedName name="BasicInput">#REF!</definedName>
    <definedName name="BasicInput1" localSheetId="0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 localSheetId="0">#REF!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 localSheetId="0">#REF!</definedName>
    <definedName name="beginning_nol">#REF!</definedName>
    <definedName name="BENGAL" localSheetId="0">#REF!</definedName>
    <definedName name="BENGAL">#REF!</definedName>
    <definedName name="BETTER">#N/A</definedName>
    <definedName name="BEV" localSheetId="0">#REF!</definedName>
    <definedName name="BEV">#REF!</definedName>
    <definedName name="BEV_a" localSheetId="0">#REF!</definedName>
    <definedName name="BEV_a">#REF!</definedName>
    <definedName name="BEV_CGM" localSheetId="0">#REF!</definedName>
    <definedName name="BEV_CGM">#REF!</definedName>
    <definedName name="BG_Del" hidden="1">15</definedName>
    <definedName name="BG_Ins" hidden="1">4</definedName>
    <definedName name="BG_Mod" hidden="1">6</definedName>
    <definedName name="bh" localSheetId="0">#REF!&amp;"$f$20"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 localSheetId="0">#REF!</definedName>
    <definedName name="blank">#REF!</definedName>
    <definedName name="block" localSheetId="0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 localSheetId="0">#REF!</definedName>
    <definedName name="Booking">#REF!</definedName>
    <definedName name="BPDate" localSheetId="0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 localSheetId="0">#REF!</definedName>
    <definedName name="BusCeiling1">#REF!</definedName>
    <definedName name="Button_12">"NM_and_VS_BP_forecast_2003_NM37_VS197_311002_v1_VS_Fcast_03_List"</definedName>
    <definedName name="BUUDP">#REF!</definedName>
    <definedName name="BV" localSheetId="0">#REF!</definedName>
    <definedName name="BV">#REF!</definedName>
    <definedName name="C.Update" localSheetId="0" hidden="1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 localSheetId="0">VLOOKUP(#REF!,#REF!,2,0)</definedName>
    <definedName name="Capacity1">VLOOKUP(#REF!,#REF!,2,0)</definedName>
    <definedName name="CAPEX_" localSheetId="2">#REF!</definedName>
    <definedName name="CAPEX_" localSheetId="0">#REF!</definedName>
    <definedName name="CAPEX_">#REF!</definedName>
    <definedName name="CAPEX3" localSheetId="2">#REF!</definedName>
    <definedName name="CAPEX3" localSheetId="0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 localSheetId="0">#REF!</definedName>
    <definedName name="Case">#REF!</definedName>
    <definedName name="CaseName" localSheetId="0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 localSheetId="0">#REF!</definedName>
    <definedName name="cash_terminal">#REF!</definedName>
    <definedName name="CAT" localSheetId="0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 localSheetId="0">#REF!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 localSheetId="0">#REF!</definedName>
    <definedName name="CCDActuals">#REF!</definedName>
    <definedName name="cchart3" localSheetId="0" hidden="1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 localSheetId="0">#REF!</definedName>
    <definedName name="Chargeable">#REF!</definedName>
    <definedName name="Chart" localSheetId="0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 localSheetId="0">#REF!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 localSheetId="0">#REF!</definedName>
    <definedName name="CHARTOFACCOUNTSID1">#REF!</definedName>
    <definedName name="CHARTOFACCOUNTSID2" localSheetId="0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 localSheetId="0">IF(ISNUMBER(#REF!),(ROW()-#REF!)&lt;#REF!,TRUE)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[22]MMR!$A$1315:$IV$1315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 localSheetId="0">#REF!</definedName>
    <definedName name="ChurnInput">#REF!</definedName>
    <definedName name="ChurnInput1" localSheetId="0">#REF!</definedName>
    <definedName name="ChurnInput1">#REF!</definedName>
    <definedName name="CIPME_OTHRS2">#REF!</definedName>
    <definedName name="CIQWBGuid" hidden="1">"3246567f-a144-48b2-8cc0-df4a70be016d"</definedName>
    <definedName name="Cisco" localSheetId="0">#REF!</definedName>
    <definedName name="Cisco">#REF!</definedName>
    <definedName name="CIVILDATE">#N/A</definedName>
    <definedName name="CIVILEXPIR">#N/A</definedName>
    <definedName name="CIVILID">#N/A</definedName>
    <definedName name="CLIENT" localSheetId="0">#REF!</definedName>
    <definedName name="CLIENT">#REF!</definedName>
    <definedName name="CLIENT_CO" localSheetId="0">#REF!</definedName>
    <definedName name="CLIENT_CO">#REF!</definedName>
    <definedName name="Client_Name" localSheetId="0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 localSheetId="0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 localSheetId="0">#REF!</definedName>
    <definedName name="CoA.Account">#REF!</definedName>
    <definedName name="CoA.CostCentre" localSheetId="0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 localSheetId="0">#REF!</definedName>
    <definedName name="CONNECTSTRING1">#REF!</definedName>
    <definedName name="CONNECTSTRING2" localSheetId="0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 localSheetId="0">#REF!+#REF!+#REF!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 localSheetId="0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 localSheetId="0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 localSheetId="0">#REF!</definedName>
    <definedName name="CPI">#REF!</definedName>
    <definedName name="CPL" localSheetId="0">#REF!</definedName>
    <definedName name="CPL">#REF!</definedName>
    <definedName name="CPNMB">"1"</definedName>
    <definedName name="CREATESUMMARYJNLS1" localSheetId="0">#REF!</definedName>
    <definedName name="CREATESUMMARYJNLS1">#REF!</definedName>
    <definedName name="CREATESUMMARYJNLS2" localSheetId="0">#REF!</definedName>
    <definedName name="CREATESUMMARYJNLS2">#REF!</definedName>
    <definedName name="CREATESUMMARYJNLS3" localSheetId="0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 localSheetId="0">#REF!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 localSheetId="0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 localSheetId="0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'[17]Geographic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 localSheetId="0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 localSheetId="0">#REF!</definedName>
    <definedName name="current">#REF!</definedName>
    <definedName name="CurrentColumnIndex" localSheetId="0">#REF!</definedName>
    <definedName name="CurrentColumnIndex">#REF!</definedName>
    <definedName name="CurrentColumnRowIndex">#REF!</definedName>
    <definedName name="CurrentFX">1/#REF!</definedName>
    <definedName name="CurrentRowLineItemIndex" localSheetId="0">#REF!</definedName>
    <definedName name="CurrentRowLineItemIndex">#REF!</definedName>
    <definedName name="CurrSym" localSheetId="0">#REF!</definedName>
    <definedName name="CurrSym">#REF!</definedName>
    <definedName name="CURW" localSheetId="0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 localSheetId="0">#REF!</definedName>
    <definedName name="Dagoc">#REF!</definedName>
    <definedName name="daisy" localSheetId="0" hidden="1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 localSheetId="0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 localSheetId="0">#REF!</definedName>
    <definedName name="Data1">#REF!</definedName>
    <definedName name="data2" localSheetId="0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 localSheetId="0">#REF!</definedName>
    <definedName name="date_toggle">#REF!</definedName>
    <definedName name="Date2" localSheetId="0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 localSheetId="0">#REF!</definedName>
    <definedName name="Days_in_month">#REF!</definedName>
    <definedName name="days_year" localSheetId="0">#REF!</definedName>
    <definedName name="days_year">#REF!</definedName>
    <definedName name="Days_Year_to_date" localSheetId="0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localSheetId="0" hidden="1">#REF!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 localSheetId="0">#REF!</definedName>
    <definedName name="decbasic">#REF!</definedName>
    <definedName name="decdata" localSheetId="0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 localSheetId="0">#REF!</definedName>
    <definedName name="DemoInput">#REF!</definedName>
    <definedName name="DemoInput1" localSheetId="0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'[17]UMTS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 localSheetId="0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 localSheetId="0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 localSheetId="0">#REF!</definedName>
    <definedName name="division_name">#REF!</definedName>
    <definedName name="dj_woff" localSheetId="0">#REF!</definedName>
    <definedName name="dj_woff">#REF!</definedName>
    <definedName name="DLOM" localSheetId="0">#REF!</definedName>
    <definedName name="DLOM">#REF!</definedName>
    <definedName name="DLR">#N/A</definedName>
    <definedName name="dMonteCarloResults" localSheetId="0">#REF!</definedName>
    <definedName name="dMonteCarloResults">#REF!</definedName>
    <definedName name="dMonteCarloVariables" localSheetId="0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 localSheetId="0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 localSheetId="0">#REF!</definedName>
    <definedName name="emps">#REF!</definedName>
    <definedName name="End_Bal" localSheetId="0">#REF!</definedName>
    <definedName name="End_Bal">#REF!</definedName>
    <definedName name="Engagement" localSheetId="0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 localSheetId="0">#REF!</definedName>
    <definedName name="enterprise">#REF!</definedName>
    <definedName name="ENTRYDATE">#N/A</definedName>
    <definedName name="Env_cost" localSheetId="0">#REF!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 localSheetId="0">#REF!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 localSheetId="0">#REF!</definedName>
    <definedName name="Evac_Plus_ASP">#REF!</definedName>
    <definedName name="EVAC_Plus_var" localSheetId="0">#REF!</definedName>
    <definedName name="EVAC_Plus_var">#REF!</definedName>
    <definedName name="EVAC_PRO_Draiger_ASP" localSheetId="0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 localSheetId="0">#REF!</definedName>
    <definedName name="FACTOR">#REF!</definedName>
    <definedName name="fading1" localSheetId="0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 localSheetId="0">#REF!</definedName>
    <definedName name="feb">#REF!</definedName>
    <definedName name="feb15data" localSheetId="0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 localSheetId="0">#REF!</definedName>
    <definedName name="Full_Print">#REF!</definedName>
    <definedName name="fullreport" localSheetId="0">#REF!</definedName>
    <definedName name="fullreport">#REF!</definedName>
    <definedName name="FUNCTIONALCURRENCY1" localSheetId="0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 localSheetId="0">#REF!</definedName>
    <definedName name="Graph1">#REF!</definedName>
    <definedName name="Graph1_0" localSheetId="0">#REF!</definedName>
    <definedName name="Graph1_0">#REF!</definedName>
    <definedName name="Graph1_1" localSheetId="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 localSheetId="0">#REF!</definedName>
    <definedName name="GWYUID1">#REF!</definedName>
    <definedName name="GWYUID2" localSheetId="0">#REF!</definedName>
    <definedName name="GWYUID2">#REF!</definedName>
    <definedName name="GWYUID3" localSheetId="0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'Rev-QAR'!Header1-1 &amp; "." &amp; MAX(1,COUNTA(INDEX(#REF!,MATCH('Rev-QAR'!Header1-1,#REF!,FALSE)):#REF!))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 localSheetId="0">#REF!</definedName>
    <definedName name="hhh">#REF!</definedName>
    <definedName name="HholdSize" localSheetId="0">#REF!</definedName>
    <definedName name="HholdSize">#REF!</definedName>
    <definedName name="HIGH" localSheetId="0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 localSheetId="0">#REF!&amp;"$f$20"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 localSheetId="0">#REF!</definedName>
    <definedName name="I_2GS">#REF!</definedName>
    <definedName name="I_3GS" localSheetId="0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'[21]Current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'[21]UMTS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 localSheetId="0">#REF!</definedName>
    <definedName name="ISa">#REF!</definedName>
    <definedName name="iyut" localSheetId="0" hidden="1">#REF!</definedName>
    <definedName name="iyut" hidden="1">#REF!</definedName>
    <definedName name="j" localSheetId="0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 localSheetId="0">#REF!</definedName>
    <definedName name="jan">#REF!</definedName>
    <definedName name="Jan15data" localSheetId="0">#REF!</definedName>
    <definedName name="Jan15data">#REF!</definedName>
    <definedName name="jandata" localSheetId="0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[17]Revenues!$D$179:$O$189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 localSheetId="0">#REF!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 localSheetId="0">#REF!</definedName>
    <definedName name="LEL">#REF!</definedName>
    <definedName name="LEVEL" localSheetId="0">#REF!</definedName>
    <definedName name="LEVEL">#REF!</definedName>
    <definedName name="Level0" localSheetId="0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 localSheetId="0">#REF!</definedName>
    <definedName name="LST">#REF!</definedName>
    <definedName name="LSUM" localSheetId="0">#REF!</definedName>
    <definedName name="LSUM">#REF!</definedName>
    <definedName name="LT" localSheetId="0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 localSheetId="0">OFFSET(#REF!,0,0,COUNTA(OFFSET(#REF!,0,0,599)),25)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 localSheetId="0">#REF!</definedName>
    <definedName name="MARLTI">#REF!</definedName>
    <definedName name="marrep" localSheetId="0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 localSheetId="0">#REF!</definedName>
    <definedName name="mei">#REF!</definedName>
    <definedName name="memorial" localSheetId="0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 localSheetId="0">#REF!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 localSheetId="0">#REF!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 localSheetId="0">#REF!</definedName>
    <definedName name="MO">#REF!</definedName>
    <definedName name="Module1.AIMMPRINT" localSheetId="0">#REF!</definedName>
    <definedName name="Module1.AIMMPRINT">#REF!</definedName>
    <definedName name="month" localSheetId="0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 localSheetId="0">#REF!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 localSheetId="0">#REF!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 localSheetId="0">#REF!</definedName>
    <definedName name="NBC_ASP">#REF!</definedName>
    <definedName name="NBC_var" localSheetId="0">#REF!</definedName>
    <definedName name="NBC_var">#REF!</definedName>
    <definedName name="NBV" localSheetId="0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 localSheetId="0">#REF!</definedName>
    <definedName name="No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 localSheetId="0">#REF!</definedName>
    <definedName name="Notes_payable">#REF!</definedName>
    <definedName name="NOTES3_">#N/A</definedName>
    <definedName name="NOTES3_6" localSheetId="0">#REF!</definedName>
    <definedName name="NOTES3_6">#REF!</definedName>
    <definedName name="NotIncluded" localSheetId="0">#REF!</definedName>
    <definedName name="NotIncluded">#REF!</definedName>
    <definedName name="nov" localSheetId="0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 localSheetId="0">#REF!</definedName>
    <definedName name="ODRateQ">#REF!</definedName>
    <definedName name="Office_Systems" localSheetId="0">#REF!</definedName>
    <definedName name="Office_Systems">#REF!</definedName>
    <definedName name="ofwatcapexindex">#REF!</definedName>
    <definedName name="OH">#N/A</definedName>
    <definedName name="oldcc" localSheetId="0">#REF!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 localSheetId="0">#REF!</definedName>
    <definedName name="Operations_Support">#REF!</definedName>
    <definedName name="OPEX" localSheetId="0">#REF!</definedName>
    <definedName name="OPEX">#REF!</definedName>
    <definedName name="Opex_category" localSheetId="0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 localSheetId="0">#REF!,#REF!,#REF!,#REF!,#REF!,#REF!,#REF!,#REF!,#REF!,#REF!</definedName>
    <definedName name="os_data1">#REF!,#REF!,#REF!,#REF!,#REF!,#REF!,#REF!,#REF!,#REF!,#REF!</definedName>
    <definedName name="os_data2" localSheetId="0">#REF!,#REF!,#REF!,#REF!,#REF!,#REF!,#REF!,#REF!,#REF!,#REF!,#REF!,#REF!</definedName>
    <definedName name="os_data2">#REF!,#REF!,#REF!,#REF!,#REF!,#REF!,#REF!,#REF!,#REF!,#REF!,#REF!,#REF!</definedName>
    <definedName name="os_data3" localSheetId="0">#REF!,#REF!,#REF!,#REF!,#REF!</definedName>
    <definedName name="os_data3">#REF!,#REF!,#REF!,#REF!,#REF!</definedName>
    <definedName name="os_data4" localSheetId="0">#REF!,#REF!,#REF!,#REF!,#REF!,#REF!,#REF!,#REF!,#REF!,#REF!,#REF!,#REF!</definedName>
    <definedName name="os_data4">#REF!,#REF!,#REF!,#REF!,#REF!,#REF!,#REF!,#REF!,#REF!,#REF!,#REF!,#REF!</definedName>
    <definedName name="os_data5" localSheetId="0">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 localSheetId="0">#REF!</definedName>
    <definedName name="pc">#REF!</definedName>
    <definedName name="PCDAT">"9/15/2006"</definedName>
    <definedName name="PCDT2">"20060915"</definedName>
    <definedName name="PCTIM">"8:40:41 AM"</definedName>
    <definedName name="pd" localSheetId="0">#REF!</definedName>
    <definedName name="pd">#REF!</definedName>
    <definedName name="Pe" localSheetId="0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 localSheetId="0">#REF!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 localSheetId="0">#REF!</definedName>
    <definedName name="premisklgs">#REF!</definedName>
    <definedName name="PRESP" localSheetId="0">#REF!</definedName>
    <definedName name="PRESP">#REF!</definedName>
    <definedName name="PREV2">#N/A</definedName>
    <definedName name="prevcc" localSheetId="0">#REF!</definedName>
    <definedName name="prevcc">#REF!</definedName>
    <definedName name="PREVIOUS">#N/A</definedName>
    <definedName name="PrevYA" localSheetId="0">#REF!</definedName>
    <definedName name="PrevYA">#REF!</definedName>
    <definedName name="Princ" localSheetId="0">#REF!</definedName>
    <definedName name="Princ">#REF!</definedName>
    <definedName name="_xlnm.Print_Area" localSheetId="4">' ARPU QAR '!$B$1:$I$62</definedName>
    <definedName name="_xlnm.Print_Area" localSheetId="2">Cust!$B$2:$H$54</definedName>
    <definedName name="_xlnm.Print_Area" localSheetId="1">'Local-Currency'!$B$2:$H$39</definedName>
    <definedName name="_xlnm.Print_Area" localSheetId="3">'Prop-cust'!$B$1:$S$25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 localSheetId="0">#REF!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 localSheetId="0">#REF!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 localSheetId="0">#REF!</definedName>
    <definedName name="Q">#REF!</definedName>
    <definedName name="QAT" localSheetId="0">#REF!</definedName>
    <definedName name="QAT">#REF!</definedName>
    <definedName name="QATAR__PUBLIC_TELECOMMUNICATIONS_CORPORATION__Q_TEL" localSheetId="0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 localSheetId="0">#REF!&amp;"$f$20"</definedName>
    <definedName name="qqqqqqqqq">#REF!&amp;"$f$20"</definedName>
    <definedName name="QRev" localSheetId="0">#REF!</definedName>
    <definedName name="QRev">#REF!</definedName>
    <definedName name="QRev0" localSheetId="0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 localSheetId="0">#REF!</definedName>
    <definedName name="Range1">#REF!</definedName>
    <definedName name="RAS.Component.Group" localSheetId="0">#REF!</definedName>
    <definedName name="RAS.Component.Group">#REF!</definedName>
    <definedName name="RAS.Market" localSheetId="0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 localSheetId="0">#REF!</definedName>
    <definedName name="RAT">#REF!</definedName>
    <definedName name="Rate" localSheetId="0">#REF!</definedName>
    <definedName name="Rate">#REF!</definedName>
    <definedName name="Rate1">5000</definedName>
    <definedName name="RateAA" localSheetId="0">#REF!</definedName>
    <definedName name="RateAA">#REF!</definedName>
    <definedName name="RateIA" localSheetId="0">#REF!</definedName>
    <definedName name="RateIA">#REF!</definedName>
    <definedName name="rating" localSheetId="0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 localSheetId="0">#REF!</definedName>
    <definedName name="Requirement_type">#REF!</definedName>
    <definedName name="REQUOFFSET" localSheetId="0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 localSheetId="0">#REF!</definedName>
    <definedName name="RevBySeg">#REF!</definedName>
    <definedName name="RevBySeg0" localSheetId="0">#REF!</definedName>
    <definedName name="RevBySeg0">#REF!</definedName>
    <definedName name="RevBySeg1" localSheetId="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 localSheetId="0">OFFSET(#REF!,0,0,COUNTA(OFFSET(#REF!,0,0,599)),25)</definedName>
    <definedName name="Selected_Machines">OFFSET(#REF!,0,0,COUNTA(OFFSET(#REF!,0,0,599)),25)</definedName>
    <definedName name="selling_price_escalation" localSheetId="0">#REF!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localSheetId="0" hidden="1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 localSheetId="0">#REF!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 localSheetId="0">#REF!</definedName>
    <definedName name="TarCalc">#REF!</definedName>
    <definedName name="TarCalc0" localSheetId="0">#REF!</definedName>
    <definedName name="TarCalc0">#REF!</definedName>
    <definedName name="TarCalc1" localSheetId="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 localSheetId="0">#REF!</definedName>
    <definedName name="tbldpc">#REF!</definedName>
    <definedName name="tbltebus" localSheetId="0">#REF!</definedName>
    <definedName name="tbltebus">#REF!</definedName>
    <definedName name="td" localSheetId="0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 localSheetId="0">#REF!</definedName>
    <definedName name="time_toggle">#REF!</definedName>
    <definedName name="timetoggle" localSheetId="0">#REF!</definedName>
    <definedName name="timetoggle">#REF!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 localSheetId="0">#REF!</definedName>
    <definedName name="tndr">#REF!</definedName>
    <definedName name="Tolerance" localSheetId="0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 localSheetId="0">#REF!</definedName>
    <definedName name="tower2">#REF!</definedName>
    <definedName name="TPATH">"C:\Program Files\Symtrax\Compleo Explorer 3\Temp\450a042d"</definedName>
    <definedName name="trademark_growth1" localSheetId="0">#REF!</definedName>
    <definedName name="trademark_growth1">#REF!</definedName>
    <definedName name="trademark_ltr" localSheetId="0">#REF!</definedName>
    <definedName name="trademark_ltr">#REF!</definedName>
    <definedName name="trademark_royalty_1" localSheetId="0">#REF!</definedName>
    <definedName name="trademark_royalty_1">#REF!</definedName>
    <definedName name="TRANS">#N/A</definedName>
    <definedName name="Trans_cost" localSheetId="0">#REF!</definedName>
    <definedName name="Trans_cost">#REF!</definedName>
    <definedName name="TransferAsset" localSheetId="0">#REF!</definedName>
    <definedName name="TransferAsset">#REF!</definedName>
    <definedName name="trialbal" localSheetId="0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 localSheetId="0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 localSheetId="0">#REF!</definedName>
    <definedName name="usdr">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 localSheetId="0">#REF!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 localSheetId="0">#REF!</definedName>
    <definedName name="val_year">#REF!</definedName>
    <definedName name="valdate" localSheetId="0">#REF!</definedName>
    <definedName name="valdate">#REF!</definedName>
    <definedName name="Valuation_Date" localSheetId="0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 localSheetId="0">#REF!</definedName>
    <definedName name="variable_costs_escalation">#REF!</definedName>
    <definedName name="VAs" localSheetId="0">#REF!</definedName>
    <definedName name="VAs">#REF!</definedName>
    <definedName name="VAS_IN" localSheetId="0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 localSheetId="0">#REF!</definedName>
    <definedName name="VENDOR">#REF!</definedName>
    <definedName name="VERS" localSheetId="0">#REF!</definedName>
    <definedName name="VERS">#REF!</definedName>
    <definedName name="VERS0" localSheetId="0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 localSheetId="0">#REF!</definedName>
    <definedName name="weeks">#REF!</definedName>
    <definedName name="WI0" localSheetId="0">#REF!</definedName>
    <definedName name="WI0">#REF!</definedName>
    <definedName name="WIK" localSheetId="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localSheetId="0" hidden="1">#REF!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Cust!$B$2:$D$9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Cust!$B$2:$D$9</definedName>
    <definedName name="Z_F5C4F59D_4F5A_407A_A61B_81B24CBA8D20_.wvu.PrintArea" localSheetId="1" hidden="1">'Local-Currency'!$B$2:$B$40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localSheetId="0" hidden="1">#REF!</definedName>
    <definedName name="zzz" hidden="1">#REF!</definedName>
    <definedName name="йййй" localSheetId="0">#REF!&amp;"$f$20"</definedName>
    <definedName name="йййй">#REF!&amp;"$f$20"</definedName>
    <definedName name="к" localSheetId="0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 localSheetId="0">#REF!&amp;"$f$20"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36" l="1"/>
  <c r="C5" i="36" s="1"/>
  <c r="D5" i="36" s="1"/>
  <c r="E5" i="36" s="1"/>
  <c r="F5" i="36" s="1"/>
  <c r="G5" i="36" s="1"/>
  <c r="H5" i="36"/>
  <c r="I5" i="36" s="1"/>
  <c r="B9" i="36"/>
  <c r="C9" i="36"/>
  <c r="D9" i="36"/>
  <c r="E9" i="36"/>
  <c r="F9" i="36"/>
  <c r="G9" i="36"/>
  <c r="H9" i="36"/>
  <c r="I9" i="36"/>
  <c r="B15" i="36"/>
  <c r="C15" i="36"/>
  <c r="D15" i="36"/>
  <c r="E15" i="36"/>
  <c r="F15" i="36"/>
  <c r="G15" i="36"/>
  <c r="H15" i="36"/>
  <c r="I15" i="36"/>
  <c r="B20" i="36"/>
  <c r="C20" i="36"/>
  <c r="D20" i="36"/>
  <c r="E20" i="36"/>
  <c r="F20" i="36"/>
  <c r="G20" i="36"/>
  <c r="H20" i="36"/>
  <c r="I20" i="36"/>
  <c r="B23" i="36"/>
  <c r="C23" i="36"/>
  <c r="D23" i="36"/>
  <c r="E23" i="36"/>
  <c r="F23" i="36"/>
  <c r="G23" i="36"/>
  <c r="H23" i="36"/>
  <c r="I23" i="36"/>
  <c r="B27" i="36"/>
  <c r="C27" i="36"/>
  <c r="D27" i="36"/>
  <c r="E27" i="36"/>
  <c r="F27" i="36"/>
  <c r="G27" i="36"/>
  <c r="H27" i="36"/>
  <c r="I27" i="36"/>
  <c r="B30" i="36"/>
  <c r="C30" i="36"/>
  <c r="D30" i="36"/>
  <c r="E30" i="36"/>
  <c r="F30" i="36"/>
  <c r="G30" i="36"/>
  <c r="H30" i="36"/>
  <c r="I30" i="36"/>
  <c r="B34" i="36"/>
  <c r="C34" i="36"/>
  <c r="D34" i="36"/>
  <c r="E34" i="36"/>
  <c r="F34" i="36"/>
  <c r="G34" i="36"/>
  <c r="H34" i="36"/>
  <c r="I34" i="36"/>
  <c r="B37" i="36"/>
  <c r="C37" i="36"/>
  <c r="D37" i="36"/>
  <c r="E37" i="36"/>
  <c r="F37" i="36"/>
  <c r="G37" i="36"/>
  <c r="H37" i="36"/>
  <c r="I37" i="36"/>
  <c r="B41" i="36"/>
  <c r="C41" i="36"/>
  <c r="D41" i="36"/>
  <c r="E41" i="36"/>
  <c r="F41" i="36"/>
  <c r="G41" i="36"/>
  <c r="H41" i="36"/>
  <c r="I41" i="36"/>
  <c r="B44" i="36"/>
  <c r="C44" i="36"/>
  <c r="D44" i="36"/>
  <c r="E44" i="36"/>
  <c r="F44" i="36"/>
  <c r="G44" i="36"/>
  <c r="H44" i="36"/>
  <c r="I44" i="36"/>
  <c r="B48" i="36"/>
  <c r="C48" i="36"/>
  <c r="D48" i="36"/>
  <c r="E48" i="36"/>
  <c r="F48" i="36"/>
  <c r="G48" i="36"/>
  <c r="H48" i="36"/>
  <c r="I48" i="36"/>
  <c r="B51" i="36"/>
  <c r="C51" i="36"/>
  <c r="D51" i="36"/>
  <c r="E51" i="36"/>
  <c r="F51" i="36"/>
  <c r="G51" i="36"/>
  <c r="H51" i="36"/>
  <c r="I51" i="36"/>
  <c r="B55" i="36"/>
  <c r="C55" i="36"/>
  <c r="D55" i="36"/>
  <c r="E55" i="36"/>
  <c r="F55" i="36"/>
  <c r="G55" i="36"/>
  <c r="H55" i="36"/>
  <c r="I55" i="36"/>
  <c r="B58" i="36"/>
  <c r="C58" i="36"/>
  <c r="D58" i="36"/>
  <c r="E58" i="36"/>
  <c r="F58" i="36"/>
  <c r="G58" i="36"/>
  <c r="H58" i="36"/>
  <c r="I58" i="36"/>
  <c r="B62" i="36"/>
  <c r="C62" i="36"/>
  <c r="D62" i="36"/>
  <c r="E62" i="36"/>
  <c r="F62" i="36"/>
  <c r="G62" i="36"/>
  <c r="H62" i="36"/>
  <c r="I62" i="36"/>
  <c r="B65" i="36"/>
  <c r="C65" i="36"/>
  <c r="D65" i="36"/>
  <c r="E65" i="36"/>
  <c r="F65" i="36"/>
  <c r="G65" i="36"/>
  <c r="H65" i="36"/>
  <c r="I65" i="36"/>
  <c r="B69" i="36"/>
  <c r="C69" i="36"/>
  <c r="D69" i="36"/>
  <c r="E69" i="36"/>
  <c r="F69" i="36"/>
  <c r="G69" i="36"/>
  <c r="H69" i="36"/>
  <c r="I69" i="36"/>
  <c r="B72" i="36"/>
  <c r="C72" i="36"/>
  <c r="D72" i="36"/>
  <c r="E72" i="36"/>
  <c r="F72" i="36"/>
  <c r="G72" i="36"/>
  <c r="H72" i="36"/>
  <c r="I72" i="36"/>
  <c r="B76" i="36"/>
  <c r="C76" i="36"/>
  <c r="D76" i="36"/>
  <c r="E76" i="36"/>
  <c r="F76" i="36"/>
  <c r="G76" i="36"/>
  <c r="H76" i="36"/>
  <c r="I76" i="36"/>
  <c r="B79" i="36"/>
  <c r="C79" i="36"/>
  <c r="D79" i="36"/>
  <c r="E79" i="36"/>
  <c r="F79" i="36"/>
  <c r="G79" i="36"/>
  <c r="H79" i="36"/>
  <c r="I79" i="36"/>
  <c r="B83" i="36"/>
  <c r="C83" i="36"/>
  <c r="D83" i="36"/>
  <c r="E83" i="36"/>
  <c r="F83" i="36"/>
  <c r="G83" i="36"/>
  <c r="H83" i="36"/>
  <c r="I83" i="36"/>
  <c r="B86" i="36"/>
  <c r="C86" i="36"/>
  <c r="D86" i="36"/>
  <c r="E86" i="36"/>
  <c r="F86" i="36"/>
  <c r="G86" i="36"/>
  <c r="H86" i="36"/>
  <c r="I86" i="36"/>
</calcChain>
</file>

<file path=xl/sharedStrings.xml><?xml version="1.0" encoding="utf-8"?>
<sst xmlns="http://schemas.openxmlformats.org/spreadsheetml/2006/main" count="236" uniqueCount="69">
  <si>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</si>
  <si>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</si>
  <si>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</si>
  <si>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</si>
  <si>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</si>
  <si>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</si>
  <si>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</si>
  <si>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</si>
  <si>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</si>
  <si>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</si>
  <si>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</si>
  <si>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</si>
  <si>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</si>
  <si>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</si>
  <si>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</si>
  <si>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</si>
  <si>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</si>
  <si>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</si>
  <si>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</si>
  <si>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</si>
  <si>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</si>
  <si>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</si>
  <si>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</si>
  <si>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</si>
  <si>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</si>
  <si>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</si>
  <si>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</si>
  <si>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</si>
  <si>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</si>
  <si>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</si>
  <si>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</si>
  <si>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</si>
  <si>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</si>
  <si>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</si>
  <si>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</si>
  <si>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</si>
  <si>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Q3 2022</t>
  </si>
  <si>
    <t>Q4 2022</t>
  </si>
  <si>
    <t xml:space="preserve">       Operating Results  by Operations in Local Currency Millions</t>
  </si>
  <si>
    <t>Q3-2022</t>
  </si>
  <si>
    <t>Q4-2022</t>
  </si>
  <si>
    <t>Revenue</t>
  </si>
  <si>
    <t>EBITDA</t>
  </si>
  <si>
    <t>% EBITDA</t>
  </si>
  <si>
    <t>Capex</t>
  </si>
  <si>
    <t>Capex/ Revenue (%)</t>
  </si>
  <si>
    <t>Q1 2023</t>
  </si>
  <si>
    <t>Q1-2023</t>
  </si>
  <si>
    <t>Q2 2023</t>
  </si>
  <si>
    <t>Q2-2023</t>
  </si>
  <si>
    <t xml:space="preserve">       Operating Results  by Operations in QR Millions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</si>
  <si>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</si>
  <si>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</si>
  <si>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</si>
  <si>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</si>
  <si>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</si>
  <si>
    <t>Prepaid*</t>
  </si>
  <si>
    <t>Total Customers*</t>
  </si>
  <si>
    <t>Postpaid*</t>
  </si>
  <si>
    <t>BLENDED ARPU*</t>
  </si>
  <si>
    <t>Q3-2023</t>
  </si>
  <si>
    <t>Q3 2023</t>
  </si>
  <si>
    <t>Q4 2023</t>
  </si>
  <si>
    <t>Consolidated Customer Status as at 31 December 2023</t>
  </si>
  <si>
    <t>Q4-2023</t>
  </si>
  <si>
    <t>12M 2022</t>
  </si>
  <si>
    <t>12M 2023</t>
  </si>
  <si>
    <t>*Qatar Prepaid customer definition has been changed from Q2 2023 to include 90-day active customers from 365-day previously. On a like-for-like basis (and excluding World Cup impact), total customers in Qatar for Q4 increased by 2%YoY.</t>
  </si>
  <si>
    <t>*Qatar Mobile ARPU was restated from Q1 2022 due to changes in definition (from Q2 2023) for Prepaid customers to include 90-day active customers from 365-day previously and changes in Postpaid ARPU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</si>
</sst>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_(* #,##0.000_);_(* \(#,##0.000\);_(* &quot;-&quot;??_);_(@_)"/>
    <numFmt numFmtId="202" formatCode="#,##0.0000_);\(#,##0.0000\)"/>
    <numFmt numFmtId="203" formatCode="#,##0.000_);\(#,##0.000\)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b/>
      <sz val="12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b/>
      <i/>
      <sz val="10"/>
      <name val="Rubik"/>
    </font>
    <font>
      <b/>
      <sz val="8"/>
      <name val="Rubik"/>
    </font>
    <font>
      <sz val="7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9">
    <xf numFmtId="0" fontId="0" fillId="0" borderId="0" xfId="0"/>
    <xf numFmtId="0" fontId="73" fillId="0" borderId="0" xfId="0" applyFont="1"/>
    <xf numFmtId="0" fontId="73" fillId="0" borderId="0" xfId="200" applyFont="1"/>
    <xf numFmtId="0" fontId="74" fillId="0" borderId="0" xfId="200" applyFont="1" applyAlignment="1">
      <alignment horizontal="centerContinuous" vertical="center" wrapText="1"/>
    </xf>
    <xf numFmtId="0" fontId="75" fillId="14" borderId="6" xfId="200" applyFont="1" applyFill="1" applyBorder="1" applyAlignment="1">
      <alignment vertical="center"/>
    </xf>
    <xf numFmtId="0" fontId="76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7" fillId="0" borderId="0" xfId="200" applyFont="1"/>
    <xf numFmtId="0" fontId="75" fillId="14" borderId="20" xfId="200" applyFont="1" applyFill="1" applyBorder="1"/>
    <xf numFmtId="0" fontId="78" fillId="0" borderId="9" xfId="200" applyFont="1" applyBorder="1"/>
    <xf numFmtId="0" fontId="73" fillId="0" borderId="9" xfId="200" applyFont="1" applyBorder="1" applyAlignment="1">
      <alignment horizontal="left" indent="1"/>
    </xf>
    <xf numFmtId="196" fontId="77" fillId="0" borderId="0" xfId="200" applyNumberFormat="1" applyFont="1"/>
    <xf numFmtId="196" fontId="75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7" fillId="0" borderId="4" xfId="200" applyNumberFormat="1" applyFont="1" applyBorder="1"/>
    <xf numFmtId="196" fontId="75" fillId="14" borderId="19" xfId="200" applyNumberFormat="1" applyFont="1" applyFill="1" applyBorder="1"/>
    <xf numFmtId="196" fontId="77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7" fillId="0" borderId="0" xfId="1" applyNumberFormat="1" applyFont="1" applyFill="1" applyBorder="1"/>
    <xf numFmtId="0" fontId="73" fillId="0" borderId="6" xfId="200" applyFont="1" applyBorder="1"/>
    <xf numFmtId="196" fontId="75" fillId="14" borderId="21" xfId="200" applyNumberFormat="1" applyFont="1" applyFill="1" applyBorder="1"/>
    <xf numFmtId="196" fontId="77" fillId="0" borderId="7" xfId="200" applyNumberFormat="1" applyFont="1" applyBorder="1"/>
    <xf numFmtId="0" fontId="79" fillId="0" borderId="0" xfId="200" applyFont="1" applyAlignment="1">
      <alignment horizontal="centerContinuous" vertical="center" wrapText="1"/>
    </xf>
    <xf numFmtId="0" fontId="80" fillId="0" borderId="0" xfId="0" applyFont="1" applyAlignment="1">
      <alignment horizontal="left" vertical="center"/>
    </xf>
    <xf numFmtId="0" fontId="81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2" fillId="0" borderId="0" xfId="1" applyNumberFormat="1" applyFont="1" applyBorder="1"/>
    <xf numFmtId="164" fontId="82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8" fillId="0" borderId="16" xfId="0" applyFont="1" applyBorder="1" applyAlignment="1">
      <alignment horizontal="center" vertical="center" wrapText="1"/>
    </xf>
    <xf numFmtId="0" fontId="82" fillId="0" borderId="16" xfId="0" applyFont="1" applyBorder="1" applyAlignment="1">
      <alignment horizontal="center" vertical="center" wrapText="1"/>
    </xf>
    <xf numFmtId="9" fontId="75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5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5" fillId="0" borderId="0" xfId="200" applyFont="1" applyAlignment="1">
      <alignment horizontal="center" vertical="center"/>
    </xf>
    <xf numFmtId="0" fontId="75" fillId="14" borderId="0" xfId="200" applyFont="1" applyFill="1" applyAlignment="1">
      <alignment horizontal="center" vertical="center"/>
    </xf>
    <xf numFmtId="37" fontId="75" fillId="14" borderId="0" xfId="200" applyNumberFormat="1" applyFont="1" applyFill="1" applyAlignment="1">
      <alignment horizontal="center" vertical="center"/>
    </xf>
    <xf numFmtId="37" fontId="75" fillId="0" borderId="0" xfId="200" applyNumberFormat="1" applyFont="1" applyAlignment="1">
      <alignment horizontal="center" vertical="center"/>
    </xf>
    <xf numFmtId="0" fontId="76" fillId="14" borderId="0" xfId="200" applyFont="1" applyFill="1" applyAlignment="1">
      <alignment horizontal="center" vertical="center" wrapText="1"/>
    </xf>
    <xf numFmtId="164" fontId="78" fillId="0" borderId="18" xfId="1" applyNumberFormat="1" applyFont="1" applyBorder="1" applyAlignment="1">
      <alignment horizontal="center" vertical="center"/>
    </xf>
    <xf numFmtId="164" fontId="78" fillId="0" borderId="0" xfId="1" applyNumberFormat="1" applyFont="1"/>
    <xf numFmtId="0" fontId="78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9" fillId="0" borderId="4" xfId="200" applyFont="1" applyBorder="1" applyAlignment="1">
      <alignment horizontal="centerContinuous" vertical="center" wrapText="1"/>
    </xf>
    <xf numFmtId="0" fontId="76" fillId="14" borderId="8" xfId="200" applyFont="1" applyFill="1" applyBorder="1" applyAlignment="1">
      <alignment horizontal="center" vertical="center"/>
    </xf>
    <xf numFmtId="0" fontId="81" fillId="0" borderId="9" xfId="200" applyFont="1" applyBorder="1"/>
    <xf numFmtId="0" fontId="82" fillId="0" borderId="0" xfId="200" applyFont="1"/>
    <xf numFmtId="0" fontId="83" fillId="14" borderId="20" xfId="200" applyFont="1" applyFill="1" applyBorder="1"/>
    <xf numFmtId="164" fontId="84" fillId="0" borderId="0" xfId="1" applyNumberFormat="1" applyFont="1" applyFill="1"/>
    <xf numFmtId="0" fontId="82" fillId="0" borderId="9" xfId="200" applyFont="1" applyBorder="1" applyAlignment="1">
      <alignment horizontal="left" indent="1"/>
    </xf>
    <xf numFmtId="37" fontId="82" fillId="0" borderId="0" xfId="200" applyNumberFormat="1" applyFont="1"/>
    <xf numFmtId="37" fontId="83" fillId="14" borderId="20" xfId="200" applyNumberFormat="1" applyFont="1" applyFill="1" applyBorder="1"/>
    <xf numFmtId="0" fontId="81" fillId="0" borderId="10" xfId="200" applyFont="1" applyBorder="1" applyAlignment="1">
      <alignment horizontal="left" indent="1"/>
    </xf>
    <xf numFmtId="37" fontId="81" fillId="0" borderId="4" xfId="200" applyNumberFormat="1" applyFont="1" applyBorder="1"/>
    <xf numFmtId="37" fontId="85" fillId="14" borderId="19" xfId="200" applyNumberFormat="1" applyFont="1" applyFill="1" applyBorder="1"/>
    <xf numFmtId="43" fontId="82" fillId="0" borderId="0" xfId="1" applyFont="1" applyFill="1" applyBorder="1"/>
    <xf numFmtId="43" fontId="83" fillId="14" borderId="20" xfId="1" applyFont="1" applyFill="1" applyBorder="1"/>
    <xf numFmtId="43" fontId="73" fillId="0" borderId="0" xfId="1" applyFont="1" applyFill="1"/>
    <xf numFmtId="0" fontId="81" fillId="0" borderId="6" xfId="200" applyFont="1" applyBorder="1"/>
    <xf numFmtId="37" fontId="82" fillId="0" borderId="7" xfId="200" applyNumberFormat="1" applyFont="1" applyBorder="1"/>
    <xf numFmtId="37" fontId="83" fillId="14" borderId="21" xfId="200" applyNumberFormat="1" applyFont="1" applyFill="1" applyBorder="1"/>
    <xf numFmtId="164" fontId="82" fillId="0" borderId="0" xfId="1" applyNumberFormat="1" applyFont="1" applyFill="1" applyBorder="1"/>
    <xf numFmtId="164" fontId="83" fillId="14" borderId="20" xfId="1" applyNumberFormat="1" applyFont="1" applyFill="1" applyBorder="1"/>
    <xf numFmtId="0" fontId="86" fillId="15" borderId="9" xfId="200" applyFont="1" applyFill="1" applyBorder="1"/>
    <xf numFmtId="37" fontId="87" fillId="15" borderId="0" xfId="200" applyNumberFormat="1" applyFont="1" applyFill="1"/>
    <xf numFmtId="37" fontId="88" fillId="14" borderId="20" xfId="200" applyNumberFormat="1" applyFont="1" applyFill="1" applyBorder="1"/>
    <xf numFmtId="0" fontId="87" fillId="15" borderId="9" xfId="200" applyFont="1" applyFill="1" applyBorder="1" applyAlignment="1">
      <alignment horizontal="left" indent="1"/>
    </xf>
    <xf numFmtId="164" fontId="87" fillId="15" borderId="0" xfId="1" applyNumberFormat="1" applyFont="1" applyFill="1" applyBorder="1"/>
    <xf numFmtId="164" fontId="88" fillId="14" borderId="20" xfId="1" applyNumberFormat="1" applyFont="1" applyFill="1" applyBorder="1"/>
    <xf numFmtId="0" fontId="86" fillId="15" borderId="11" xfId="200" applyFont="1" applyFill="1" applyBorder="1" applyAlignment="1">
      <alignment horizontal="left" indent="1"/>
    </xf>
    <xf numFmtId="164" fontId="86" fillId="15" borderId="12" xfId="1" applyNumberFormat="1" applyFont="1" applyFill="1" applyBorder="1"/>
    <xf numFmtId="164" fontId="89" fillId="14" borderId="31" xfId="1" applyNumberFormat="1" applyFont="1" applyFill="1" applyBorder="1"/>
    <xf numFmtId="37" fontId="82" fillId="0" borderId="13" xfId="200" applyNumberFormat="1" applyFont="1" applyBorder="1"/>
    <xf numFmtId="37" fontId="83" fillId="14" borderId="32" xfId="200" applyNumberFormat="1" applyFont="1" applyFill="1" applyBorder="1"/>
    <xf numFmtId="0" fontId="81" fillId="0" borderId="11" xfId="200" applyFont="1" applyBorder="1" applyAlignment="1">
      <alignment horizontal="left" indent="1"/>
    </xf>
    <xf numFmtId="37" fontId="81" fillId="0" borderId="12" xfId="200" applyNumberFormat="1" applyFont="1" applyBorder="1"/>
    <xf numFmtId="37" fontId="85" fillId="14" borderId="31" xfId="200" applyNumberFormat="1" applyFont="1" applyFill="1" applyBorder="1"/>
    <xf numFmtId="37" fontId="81" fillId="0" borderId="0" xfId="200" applyNumberFormat="1" applyFont="1"/>
    <xf numFmtId="37" fontId="85" fillId="14" borderId="20" xfId="200" applyNumberFormat="1" applyFont="1" applyFill="1" applyBorder="1"/>
    <xf numFmtId="0" fontId="78" fillId="0" borderId="14" xfId="200" applyFont="1" applyBorder="1" applyAlignment="1">
      <alignment horizontal="left"/>
    </xf>
    <xf numFmtId="37" fontId="90" fillId="0" borderId="15" xfId="200" applyNumberFormat="1" applyFont="1" applyBorder="1"/>
    <xf numFmtId="37" fontId="85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0" fontId="73" fillId="0" borderId="0" xfId="200" applyFont="1" applyAlignment="1">
      <alignment horizontal="center" vertical="center"/>
    </xf>
    <xf numFmtId="164" fontId="75" fillId="0" borderId="0" xfId="1" applyNumberFormat="1" applyFont="1" applyFill="1" applyAlignment="1">
      <alignment horizontal="center" vertical="center"/>
    </xf>
    <xf numFmtId="195" fontId="75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9" fillId="0" borderId="0" xfId="200" applyFont="1" applyAlignment="1">
      <alignment horizontal="left" vertical="center"/>
    </xf>
    <xf numFmtId="200" fontId="73" fillId="0" borderId="0" xfId="349" applyNumberFormat="1" applyFont="1"/>
    <xf numFmtId="0" fontId="79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5" fillId="14" borderId="34" xfId="200" applyFont="1" applyFill="1" applyBorder="1" applyAlignment="1">
      <alignment vertical="center"/>
    </xf>
    <xf numFmtId="0" fontId="76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8" fillId="0" borderId="9" xfId="200" applyFont="1" applyBorder="1" applyAlignment="1">
      <alignment horizontal="left" indent="1"/>
    </xf>
    <xf numFmtId="196" fontId="75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1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6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2" fillId="0" borderId="0" xfId="200" applyFont="1"/>
    <xf numFmtId="0" fontId="92" fillId="0" borderId="9" xfId="200" applyFont="1" applyBorder="1" applyAlignment="1">
      <alignment horizontal="left" indent="3"/>
    </xf>
    <xf numFmtId="9" fontId="92" fillId="0" borderId="0" xfId="349" applyFont="1" applyFill="1" applyBorder="1"/>
    <xf numFmtId="9" fontId="93" fillId="14" borderId="0" xfId="349" applyFont="1" applyFill="1" applyBorder="1"/>
    <xf numFmtId="4" fontId="92" fillId="0" borderId="0" xfId="349" applyNumberFormat="1" applyFont="1"/>
    <xf numFmtId="165" fontId="73" fillId="0" borderId="0" xfId="39" applyNumberFormat="1" applyFont="1" applyFill="1" applyBorder="1" applyAlignment="1"/>
    <xf numFmtId="165" fontId="75" fillId="14" borderId="0" xfId="39" applyNumberFormat="1" applyFont="1" applyFill="1" applyBorder="1"/>
    <xf numFmtId="4" fontId="92" fillId="0" borderId="0" xfId="200" applyNumberFormat="1" applyFont="1" applyAlignment="1">
      <alignment horizontal="right" indent="3"/>
    </xf>
    <xf numFmtId="0" fontId="92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2" fillId="0" borderId="11" xfId="200" applyFont="1" applyBorder="1" applyAlignment="1">
      <alignment horizontal="left" indent="3"/>
    </xf>
    <xf numFmtId="9" fontId="92" fillId="0" borderId="12" xfId="349" applyFont="1" applyFill="1" applyBorder="1"/>
    <xf numFmtId="9" fontId="93" fillId="14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43" fontId="73" fillId="0" borderId="0" xfId="39" applyFont="1" applyBorder="1"/>
    <xf numFmtId="43" fontId="73" fillId="0" borderId="0" xfId="39" applyFont="1" applyFill="1" applyBorder="1"/>
    <xf numFmtId="196" fontId="75" fillId="14" borderId="0" xfId="200" applyNumberFormat="1" applyFont="1" applyFill="1"/>
    <xf numFmtId="10" fontId="73" fillId="0" borderId="0" xfId="349" applyNumberFormat="1" applyFont="1" applyFill="1" applyBorder="1"/>
    <xf numFmtId="0" fontId="84" fillId="0" borderId="0" xfId="200" applyFont="1" applyAlignment="1">
      <alignment horizontal="center"/>
    </xf>
    <xf numFmtId="196" fontId="94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6" fillId="14" borderId="13" xfId="200" applyNumberFormat="1" applyFont="1" applyFill="1" applyBorder="1"/>
    <xf numFmtId="0" fontId="94" fillId="0" borderId="0" xfId="200" applyFont="1"/>
    <xf numFmtId="0" fontId="73" fillId="0" borderId="13" xfId="200" applyFont="1" applyBorder="1"/>
    <xf numFmtId="0" fontId="87" fillId="0" borderId="0" xfId="200" applyFont="1"/>
    <xf numFmtId="200" fontId="95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5" fontId="73" fillId="0" borderId="0" xfId="1" applyNumberFormat="1" applyFont="1" applyFill="1" applyBorder="1"/>
    <xf numFmtId="164" fontId="73" fillId="0" borderId="0" xfId="1" applyNumberFormat="1" applyFont="1" applyAlignment="1">
      <alignment horizontal="centerContinuous" vertical="center" wrapText="1"/>
    </xf>
    <xf numFmtId="164" fontId="73" fillId="0" borderId="0" xfId="1" applyNumberFormat="1" applyFont="1" applyFill="1" applyBorder="1"/>
    <xf numFmtId="43" fontId="92" fillId="0" borderId="0" xfId="1" applyFont="1"/>
    <xf numFmtId="201" fontId="73" fillId="0" borderId="0" xfId="1" applyNumberFormat="1" applyFont="1" applyFill="1"/>
    <xf numFmtId="201" fontId="73" fillId="0" borderId="0" xfId="1" applyNumberFormat="1" applyFont="1"/>
    <xf numFmtId="201" fontId="73" fillId="0" borderId="0" xfId="1" applyNumberFormat="1" applyFont="1" applyFill="1" applyBorder="1"/>
    <xf numFmtId="195" fontId="92" fillId="0" borderId="0" xfId="349" applyNumberFormat="1" applyFont="1" applyFill="1" applyBorder="1"/>
    <xf numFmtId="179" fontId="92" fillId="0" borderId="0" xfId="349" applyNumberFormat="1" applyFont="1"/>
    <xf numFmtId="165" fontId="73" fillId="0" borderId="0" xfId="1" applyNumberFormat="1" applyFont="1" applyFill="1"/>
    <xf numFmtId="202" fontId="73" fillId="0" borderId="0" xfId="0" applyNumberFormat="1" applyFont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6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Continuous" vertical="center" wrapText="1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5" fillId="14" borderId="13" xfId="200" applyFont="1" applyFill="1" applyBorder="1" applyAlignment="1">
      <alignment horizontal="center"/>
    </xf>
    <xf numFmtId="0" fontId="75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5" fillId="14" borderId="12" xfId="200" applyFont="1" applyFill="1" applyBorder="1" applyAlignment="1">
      <alignment horizontal="center"/>
    </xf>
    <xf numFmtId="0" fontId="75" fillId="14" borderId="31" xfId="200" applyFont="1" applyFill="1" applyBorder="1" applyAlignment="1">
      <alignment horizontal="center"/>
    </xf>
    <xf numFmtId="0" fontId="78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3" fontId="75" fillId="14" borderId="0" xfId="200" applyNumberFormat="1" applyFont="1" applyFill="1"/>
    <xf numFmtId="0" fontId="78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6" fillId="14" borderId="0" xfId="1" applyNumberFormat="1" applyFont="1" applyFill="1" applyBorder="1"/>
    <xf numFmtId="165" fontId="76" fillId="14" borderId="20" xfId="1" applyNumberFormat="1" applyFont="1" applyFill="1" applyBorder="1"/>
    <xf numFmtId="196" fontId="73" fillId="0" borderId="0" xfId="200" applyNumberFormat="1" applyFont="1"/>
    <xf numFmtId="165" fontId="76" fillId="14" borderId="20" xfId="1" applyNumberFormat="1" applyFont="1" applyFill="1" applyBorder="1" applyAlignment="1"/>
    <xf numFmtId="0" fontId="96" fillId="15" borderId="9" xfId="200" applyFont="1" applyFill="1" applyBorder="1" applyAlignment="1">
      <alignment horizontal="left" indent="3"/>
    </xf>
    <xf numFmtId="9" fontId="92" fillId="15" borderId="0" xfId="101" applyFont="1" applyFill="1" applyBorder="1"/>
    <xf numFmtId="9" fontId="93" fillId="14" borderId="0" xfId="101" applyFont="1" applyFill="1" applyBorder="1"/>
    <xf numFmtId="9" fontId="93" fillId="14" borderId="20" xfId="101" applyFont="1" applyFill="1" applyBorder="1"/>
    <xf numFmtId="0" fontId="78" fillId="15" borderId="9" xfId="200" applyFont="1" applyFill="1" applyBorder="1"/>
    <xf numFmtId="0" fontId="73" fillId="15" borderId="12" xfId="200" applyFont="1" applyFill="1" applyBorder="1"/>
    <xf numFmtId="196" fontId="75" fillId="14" borderId="12" xfId="200" applyNumberFormat="1" applyFont="1" applyFill="1" applyBorder="1"/>
    <xf numFmtId="0" fontId="75" fillId="14" borderId="31" xfId="200" applyFont="1" applyFill="1" applyBorder="1"/>
    <xf numFmtId="10" fontId="73" fillId="0" borderId="0" xfId="101" applyNumberFormat="1" applyFont="1"/>
    <xf numFmtId="9" fontId="92" fillId="0" borderId="0" xfId="101" applyFont="1" applyFill="1" applyBorder="1"/>
    <xf numFmtId="10" fontId="92" fillId="0" borderId="0" xfId="101" applyNumberFormat="1" applyFont="1"/>
    <xf numFmtId="165" fontId="75" fillId="14" borderId="0" xfId="1" applyNumberFormat="1" applyFont="1" applyFill="1" applyBorder="1"/>
    <xf numFmtId="165" fontId="75" fillId="14" borderId="20" xfId="1" applyNumberFormat="1" applyFont="1" applyFill="1" applyBorder="1" applyAlignment="1"/>
    <xf numFmtId="9" fontId="92" fillId="0" borderId="12" xfId="101" applyFont="1" applyFill="1" applyBorder="1"/>
    <xf numFmtId="9" fontId="93" fillId="14" borderId="12" xfId="101" applyFont="1" applyFill="1" applyBorder="1"/>
    <xf numFmtId="9" fontId="93" fillId="14" borderId="31" xfId="101" applyFont="1" applyFill="1" applyBorder="1" applyAlignment="1"/>
    <xf numFmtId="0" fontId="75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3" fillId="14" borderId="0" xfId="1" applyNumberFormat="1" applyFont="1" applyFill="1" applyBorder="1"/>
    <xf numFmtId="165" fontId="93" fillId="14" borderId="20" xfId="1" applyNumberFormat="1" applyFont="1" applyFill="1" applyBorder="1" applyAlignment="1"/>
    <xf numFmtId="43" fontId="73" fillId="0" borderId="0" xfId="348" applyFont="1" applyFill="1"/>
    <xf numFmtId="9" fontId="73" fillId="0" borderId="0" xfId="101" applyFont="1" applyFill="1"/>
    <xf numFmtId="9" fontId="93" fillId="14" borderId="20" xfId="101" applyFont="1" applyFill="1" applyBorder="1" applyAlignment="1"/>
    <xf numFmtId="4" fontId="92" fillId="0" borderId="0" xfId="101" applyNumberFormat="1" applyFont="1"/>
    <xf numFmtId="9" fontId="92" fillId="0" borderId="0" xfId="101" applyFont="1"/>
    <xf numFmtId="165" fontId="75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2" fillId="0" borderId="0" xfId="200" applyNumberFormat="1" applyFont="1"/>
    <xf numFmtId="10" fontId="92" fillId="0" borderId="0" xfId="101" applyNumberFormat="1" applyFont="1" applyFill="1" applyBorder="1"/>
    <xf numFmtId="0" fontId="78" fillId="0" borderId="0" xfId="200" applyFont="1" applyAlignment="1">
      <alignment horizontal="center" vertical="center"/>
    </xf>
    <xf numFmtId="4" fontId="97" fillId="0" borderId="0" xfId="101" applyNumberFormat="1" applyFont="1" applyFill="1" applyBorder="1" applyAlignment="1">
      <alignment horizontal="centerContinuous" wrapText="1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2" fillId="15" borderId="9" xfId="200" applyFont="1" applyFill="1" applyBorder="1" applyAlignment="1">
      <alignment horizontal="left" indent="3"/>
    </xf>
    <xf numFmtId="0" fontId="92" fillId="15" borderId="11" xfId="200" applyFont="1" applyFill="1" applyBorder="1" applyAlignment="1">
      <alignment horizontal="left" indent="3"/>
    </xf>
    <xf numFmtId="9" fontId="92" fillId="15" borderId="12" xfId="101" applyFont="1" applyFill="1" applyBorder="1"/>
    <xf numFmtId="9" fontId="93" fillId="14" borderId="31" xfId="101" applyFont="1" applyFill="1" applyBorder="1"/>
    <xf numFmtId="9" fontId="92" fillId="0" borderId="0" xfId="101" applyFont="1" applyFill="1" applyBorder="1" applyAlignment="1"/>
    <xf numFmtId="0" fontId="76" fillId="14" borderId="32" xfId="200" applyFont="1" applyFill="1" applyBorder="1"/>
    <xf numFmtId="39" fontId="94" fillId="0" borderId="0" xfId="200" applyNumberFormat="1" applyFont="1"/>
    <xf numFmtId="0" fontId="92" fillId="0" borderId="10" xfId="200" applyFont="1" applyBorder="1" applyAlignment="1">
      <alignment horizontal="left" indent="3"/>
    </xf>
    <xf numFmtId="9" fontId="92" fillId="0" borderId="4" xfId="101" applyFont="1" applyFill="1" applyBorder="1"/>
    <xf numFmtId="9" fontId="93" fillId="14" borderId="4" xfId="101" applyFont="1" applyFill="1" applyBorder="1"/>
    <xf numFmtId="9" fontId="93" fillId="14" borderId="19" xfId="101" applyFont="1" applyFill="1" applyBorder="1" applyAlignment="1"/>
    <xf numFmtId="200" fontId="95" fillId="0" borderId="0" xfId="101" applyNumberFormat="1" applyFont="1" applyFill="1" applyBorder="1" applyAlignment="1">
      <alignment horizontal="right"/>
    </xf>
    <xf numFmtId="0" fontId="98" fillId="0" borderId="0" xfId="200" applyFont="1" applyAlignment="1">
      <alignment wrapText="1"/>
    </xf>
    <xf numFmtId="43" fontId="73" fillId="0" borderId="0" xfId="1" applyFont="1" applyFill="1" applyBorder="1"/>
    <xf numFmtId="10" fontId="73" fillId="0" borderId="0" xfId="101" applyNumberFormat="1" applyFont="1" applyFill="1"/>
    <xf numFmtId="165" fontId="92" fillId="0" borderId="0" xfId="1" applyNumberFormat="1" applyFont="1" applyFill="1" applyBorder="1"/>
    <xf numFmtId="165" fontId="76" fillId="14" borderId="0" xfId="39" applyNumberFormat="1" applyFont="1" applyFill="1" applyBorder="1"/>
    <xf numFmtId="0" fontId="79" fillId="0" borderId="0" xfId="200" applyFont="1" applyAlignment="1">
      <alignment horizontal="left" vertical="center" wrapText="1"/>
    </xf>
    <xf numFmtId="0" fontId="98" fillId="0" borderId="0" xfId="200" applyFont="1" applyAlignment="1">
      <alignment horizontal="left" wrapText="1"/>
    </xf>
    <xf numFmtId="0" fontId="98" fillId="0" borderId="7" xfId="200" applyFont="1" applyBorder="1" applyAlignment="1">
      <alignment horizontal="left" wrapText="1"/>
    </xf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73742</xdr:colOff>
      <xdr:row>0</xdr:row>
      <xdr:rowOff>40966</xdr:rowOff>
    </xdr:from>
    <xdr:ext cx="1753420" cy="426707"/>
    <xdr:pic>
      <xdr:nvPicPr>
        <xdr:cNvPr id="3" name="Picture 2">
          <a:extLst>
            <a:ext uri="{FF2B5EF4-FFF2-40B4-BE49-F238E27FC236}">
              <a16:creationId xmlns:a16="http://schemas.microsoft.com/office/drawing/2014/main" id="{37BAEF6D-7CE2-40FC-9F8D-04AA8A212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7871" y="40966"/>
          <a:ext cx="1753420" cy="42670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15537</xdr:rowOff>
    </xdr:from>
    <xdr:ext cx="1450461" cy="352980"/>
    <xdr:pic>
      <xdr:nvPicPr>
        <xdr:cNvPr id="3" name="Picture 2">
          <a:extLst>
            <a:ext uri="{FF2B5EF4-FFF2-40B4-BE49-F238E27FC236}">
              <a16:creationId xmlns:a16="http://schemas.microsoft.com/office/drawing/2014/main" id="{22178B07-D666-43F1-B373-57088766F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4324" y="187435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349827</xdr:colOff>
      <xdr:row>1</xdr:row>
      <xdr:rowOff>77932</xdr:rowOff>
    </xdr:from>
    <xdr:ext cx="1285090" cy="312420"/>
    <xdr:pic>
      <xdr:nvPicPr>
        <xdr:cNvPr id="3" name="Picture 2">
          <a:extLst>
            <a:ext uri="{FF2B5EF4-FFF2-40B4-BE49-F238E27FC236}">
              <a16:creationId xmlns:a16="http://schemas.microsoft.com/office/drawing/2014/main" id="{EAC16761-010C-48B7-9585-5F13A2DB0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0118" y="167987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2</xdr:col>
      <xdr:colOff>325755</xdr:colOff>
      <xdr:row>61</xdr:row>
      <xdr:rowOff>18161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325755</xdr:colOff>
      <xdr:row>59</xdr:row>
      <xdr:rowOff>18161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287655</xdr:colOff>
      <xdr:row>1</xdr:row>
      <xdr:rowOff>0</xdr:rowOff>
    </xdr:from>
    <xdr:ext cx="1287779" cy="312420"/>
    <xdr:pic>
      <xdr:nvPicPr>
        <xdr:cNvPr id="5" name="Picture 4">
          <a:extLst>
            <a:ext uri="{FF2B5EF4-FFF2-40B4-BE49-F238E27FC236}">
              <a16:creationId xmlns:a16="http://schemas.microsoft.com/office/drawing/2014/main" id="{C274F5C9-111C-4B0A-BD9B-74DE4D59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7185" y="212035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  <sheetName val="Aging Net OFF ISAT"/>
      <sheetName val="LAST_YEAR-INP"/>
      <sheetName val="BOC_BOD"/>
      <sheetName val="Sheet2"/>
      <sheetName val="Sheet1"/>
      <sheetName val="Listing IRU 28 Feb 22"/>
      <sheetName val="Listing IRU 31 Jul 22"/>
      <sheetName val="Economic Overiew (2)"/>
      <sheetName val="ScratchPad_D.1.2 FAR_2019"/>
      <sheetName val="ScratchPad_D.1.2 FAR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Abnormal Adjustments"/>
      <sheetName val="Free Credit"/>
      <sheetName val="Inputs"/>
      <sheetName val="PROD_GRAPH1"/>
      <sheetName val="DATA_91-98"/>
      <sheetName val="1-OBJ98_"/>
      <sheetName val="VISION_2000"/>
      <sheetName val="CONTRN_BY_DISTRICT"/>
      <sheetName val="JAN"/>
      <sheetName val="Exhibit Q"/>
      <sheetName val="ROSTER AFS 02-2007"/>
      <sheetName val="CHARTS-RES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QCV_Forecasted"/>
      <sheetName val="PROD_GRAPH2"/>
      <sheetName val="DATA_91-981"/>
      <sheetName val="1-OBJ98_1"/>
      <sheetName val="VISION_20001"/>
      <sheetName val="CONTRN_BY_DISTRICT1"/>
      <sheetName val="Abnormal_Adjustments"/>
      <sheetName val="Free_Credit"/>
      <sheetName val="Exhibit_Q"/>
      <sheetName val="ROSTER_AFS_02-2007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130-UNIDADES"/>
      <sheetName val="Debtors 120+"/>
      <sheetName val="Parameters"/>
      <sheetName val="details"/>
      <sheetName val="90_120"/>
      <sheetName val="Codes"/>
      <sheetName val="Input"/>
      <sheetName val="Transactions"/>
      <sheetName val="D"/>
      <sheetName val="Co 59"/>
      <sheetName val="BAW(D)"/>
      <sheetName val="Trial Bal"/>
      <sheetName val="SUMMARY"/>
      <sheetName val="Setup"/>
      <sheetName val="Fcst vs Budgets"/>
      <sheetName val="adp-budget"/>
      <sheetName val="Pricing Notes"/>
      <sheetName val="SG&amp;A Charts "/>
      <sheetName val="gVL"/>
      <sheetName val="TEL LINE INCENTIVES"/>
      <sheetName val="PRODN"/>
      <sheetName val="EXP LINE"/>
      <sheetName val="TG  "/>
      <sheetName val="Store Master Data"/>
      <sheetName val="Advertisment"/>
      <sheetName val="Assumptions"/>
      <sheetName val="Budget Output"/>
      <sheetName val="Chart BSC"/>
      <sheetName val="Cost Center Planning"/>
      <sheetName val="Energy"/>
      <sheetName val="Faced KDK"/>
      <sheetName val="Faced KDKG"/>
      <sheetName val="Facing Sales - Cost"/>
      <sheetName val="Facing Percent"/>
      <sheetName val="Forex"/>
      <sheetName val="Market Analysis"/>
      <sheetName val="Material"/>
      <sheetName val="Production"/>
      <sheetName val="Ratio Analysis"/>
      <sheetName val="Budget Output (Revised P&amp;L)"/>
      <sheetName val="Sales MT"/>
      <sheetName val="Travel"/>
      <sheetName val="UnFaced KDK"/>
      <sheetName val="Unfaced KDKG"/>
      <sheetName val="Net Working Capital"/>
      <sheetName val="PROD"/>
      <sheetName val="Input_Finance"/>
      <sheetName val="factor"/>
      <sheetName val="currency"/>
      <sheetName val="98FORECAST (1)"/>
      <sheetName val="L_PM"/>
      <sheetName val="SALE&amp;COST"/>
      <sheetName val="Long Formate "/>
      <sheetName val="Debtors_120+"/>
      <sheetName val="Exhibit_Q1"/>
      <sheetName val="ROSTER_AFS_02-20071"/>
      <sheetName val="Co_59"/>
      <sheetName val="Trial_Bal"/>
      <sheetName val="Fcst_vs_Budgets"/>
      <sheetName val="Pricing_Notes"/>
      <sheetName val="VISION_20002"/>
      <sheetName val="1-OBJ98_2"/>
      <sheetName val="PROD_GRAPH3"/>
      <sheetName val="DATA_91-982"/>
      <sheetName val="Debtors_120+1"/>
      <sheetName val="Exhibit_Q2"/>
      <sheetName val="ROSTER_AFS_02-20072"/>
      <sheetName val="CONTRN_BY_DISTRICT2"/>
      <sheetName val="Co_591"/>
      <sheetName val="Trial_Bal1"/>
      <sheetName val="Fcst_vs_Budgets1"/>
      <sheetName val="Pricing_Notes1"/>
      <sheetName val="M.N.Rama Rao"/>
      <sheetName val="SPT vs PHI"/>
      <sheetName val="Collection"/>
      <sheetName val="Daily Flash"/>
      <sheetName val="Salaries"/>
      <sheetName val="Fixed Prof Fees"/>
      <sheetName val="BillofMaterials"/>
      <sheetName val="Source"/>
      <sheetName val="deb"/>
      <sheetName val="spare final"/>
      <sheetName val="EXE-SUM"/>
      <sheetName val="TRIAL BALANCE"/>
      <sheetName val="CRITERIA1"/>
      <sheetName val="5 - CITICORP"/>
      <sheetName val="data 3A|6A"/>
      <sheetName val="A"/>
      <sheetName val="E"/>
      <sheetName val="C"/>
      <sheetName val="Total "/>
      <sheetName val="Monthly Forecast"/>
      <sheetName val="SHIVAJI"/>
      <sheetName val="le_data"/>
      <sheetName val="Internet"/>
      <sheetName val="TG__"/>
      <sheetName val="Store_Master_Data"/>
      <sheetName val="98FORECAST_(1)"/>
      <sheetName val="Long_Formate_"/>
      <sheetName val="BanP"/>
      <sheetName val="Occ"/>
      <sheetName val="Demand"/>
      <sheetName val="F-4"/>
      <sheetName val="CashFlow"/>
      <sheetName val="EXPENSES"/>
      <sheetName val="final"/>
      <sheetName val="B"/>
      <sheetName val="DataValidation"/>
      <sheetName val="SUPPEXT"/>
      <sheetName val="rules"/>
      <sheetName val="VLR-HLR"/>
      <sheetName val="DRT 2020"/>
      <sheetName val="Abnormal_Adjustments1"/>
      <sheetName val="Free_Credit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GLP's and PSPC's"/>
      <sheetName val="akun"/>
      <sheetName val="LAST YEAR-INP"/>
      <sheetName val="CHNew"/>
      <sheetName val="Board-CH"/>
      <sheetName val="CHAmend"/>
      <sheetName val="BOC BOD"/>
      <sheetName val="Core"/>
      <sheetName val="Aging Net OFF ISAT"/>
      <sheetName val="LAST_YEAR-INP"/>
      <sheetName val="BOC_BOD"/>
      <sheetName val="Listing IRU 28 Feb 22"/>
      <sheetName val="Listing IRU 31 Jul 22"/>
      <sheetName val="Grouping"/>
      <sheetName val="Sub-Grouping"/>
      <sheetName val="P &amp;L"/>
      <sheetName val="S 15_22"/>
      <sheetName val="Admin"/>
      <sheetName val="LOA_Summary"/>
      <sheetName val="Case_Input_PP"/>
      <sheetName val="Pricing BC"/>
      <sheetName val="5-TC"/>
      <sheetName val="IPT-Support"/>
      <sheetName val="Case Input"/>
      <sheetName val="LoA"/>
      <sheetName val="7-CF"/>
      <sheetName val="3-Upsell"/>
      <sheetName val="LOA_REP_V3"/>
      <sheetName val="OP_Full"/>
      <sheetName val="Measures"/>
      <sheetName val="LoA-&gt;"/>
      <sheetName val="8-BC"/>
      <sheetName val="Revenue Split"/>
      <sheetName val="4-Financing"/>
      <sheetName val="CRM OM Upload"/>
      <sheetName val="Workflow"/>
      <sheetName val="act rev"/>
      <sheetName val="BS, PL, Sch 5 to 9"/>
      <sheetName val="(13) Input Sheet (Vol)"/>
      <sheetName val="CPP-Input data"/>
      <sheetName val="Drop_Down Controls"/>
      <sheetName val="Photocopy"/>
      <sheetName val="Design"/>
      <sheetName val="#REF"/>
      <sheetName val="Ref"/>
      <sheetName val="FX Dump OP"/>
      <sheetName val="FACTORS"/>
      <sheetName val="BS"/>
      <sheetName val="Price inc$"/>
      <sheetName val="P&amp;L"/>
      <sheetName val="DIVBUD99"/>
      <sheetName val="vb 9&amp;10"/>
      <sheetName val="corporate"/>
      <sheetName val="TB 31 Mar 10 15 MTHS"/>
      <sheetName val="OTC &amp; Diagnostics"/>
      <sheetName val="PROD_GRAPH4"/>
      <sheetName val="DATA_91-983"/>
      <sheetName val="1-OBJ98_3"/>
      <sheetName val="VISION_20003"/>
      <sheetName val="Debtors_120+2"/>
      <sheetName val="Exhibit_Q3"/>
      <sheetName val="ROSTER_AFS_02-20073"/>
      <sheetName val="CONTRN_BY_DISTRICT3"/>
      <sheetName val="Co_592"/>
      <sheetName val="Trial_Bal2"/>
      <sheetName val="Fcst_vs_Budgets2"/>
      <sheetName val="Pricing_Notes2"/>
      <sheetName val="M_N_Rama_Rao"/>
      <sheetName val="Budget_Output"/>
      <sheetName val="Chart_BSC"/>
      <sheetName val="Cost_Center_Planning"/>
      <sheetName val="Faced_KDK"/>
      <sheetName val="Faced_KDKG"/>
      <sheetName val="Facing_Sales_-_Cost"/>
      <sheetName val="Facing_Percent"/>
      <sheetName val="Market_Analysis"/>
      <sheetName val="Ratio_Analysis"/>
      <sheetName val="Budget_Output_(Revised_P&amp;L)"/>
      <sheetName val="Sales_MT"/>
      <sheetName val="UnFaced_KDK"/>
      <sheetName val="Unfaced_KDKG"/>
      <sheetName val="Net_Working_Capital"/>
      <sheetName val="EXP_LINE"/>
      <sheetName val="Daily_Flash"/>
      <sheetName val="SG&amp;A_Charts_"/>
      <sheetName val="TEL_LINE_INCENTIVES"/>
      <sheetName val="Figures"/>
      <sheetName val="projections"/>
      <sheetName val="list of ac"/>
      <sheetName val="Slides 1-3"/>
      <sheetName val="MASTER"/>
      <sheetName val="Income State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"/>
      <sheetName val="PRODL297"/>
      <sheetName val="Current"/>
      <sheetName val="CBS - App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  <sheetName val="Customize Your Purchase Order"/>
      <sheetName val="ISCostCenter"/>
      <sheetName val="Command"/>
      <sheetName val="PRODN"/>
      <sheetName val="Sub-categories_NW2"/>
      <sheetName val="2012_Rates2"/>
      <sheetName val="Balance_Sheet2"/>
      <sheetName val="1080603020_Pre_rent_Emp_Accomm2"/>
      <sheetName val="1080103020_Pre_Rent_Properties2"/>
      <sheetName val="Prepaid_Expenses2"/>
      <sheetName val="Prepaid_GL31Mar142"/>
      <sheetName val="recon_adv2"/>
      <sheetName val="Expense_-_Adv_up_to_date2"/>
      <sheetName val="Advances_-_Suppliers2"/>
      <sheetName val="GL_Adv-Mar_142"/>
      <sheetName val="DEP_ACM-TOOLS2"/>
      <sheetName val="Fixed_Assets_-_Tools2"/>
      <sheetName val="GL_FX-tools2"/>
      <sheetName val="ACUM_DEP_F&amp;F2"/>
      <sheetName val="GL_F&amp;F2"/>
      <sheetName val="RECOM__IT_HW2"/>
      <sheetName val="ACCUM_DEP_IT_HW2"/>
      <sheetName val="GL_IT_HARDWARE2"/>
      <sheetName val="RECOM_PCS&amp;PERPHERALS2"/>
      <sheetName val="ACCUM_DEP_PCS2"/>
      <sheetName val="GL_PCS&amp;PERPHERALS2"/>
      <sheetName val="GL_Lease_improvement2"/>
      <sheetName val="recom_lease_improvement2"/>
      <sheetName val="Fixed_Assets_Detail2"/>
      <sheetName val="ACCUM_DEP_LH_improve2"/>
      <sheetName val="Capital_Work_in_Progress_-_NW2"/>
      <sheetName val="Capital_work_in_Progress_sched2"/>
      <sheetName val="GL_Capital_NON_nw2"/>
      <sheetName val="GL_Capital_work_in_progress_NW2"/>
      <sheetName val="AP_Group2"/>
      <sheetName val="1080103020PrepaidRent_Propert2"/>
      <sheetName val="TH-FIN-GRPH_3"/>
      <sheetName val="WH-FIN-GRPH__3"/>
      <sheetName val="GOV-FIN-GRPH_3"/>
      <sheetName val="COP-FIN-GRPH_3"/>
      <sheetName val="YTD_SALES3"/>
      <sheetName val="EXP_LINE3"/>
      <sheetName val="PR-PO_status2"/>
      <sheetName val="OG_Initiatives1"/>
      <sheetName val="Summary_Cal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90-120"/>
      <sheetName val="SALES"/>
      <sheetName val="10.1"/>
      <sheetName val="SVDD 30-09"/>
      <sheetName val="jan'04"/>
      <sheetName val="Inputs &amp; Summary Output"/>
      <sheetName val="Broad Refresher Model"/>
      <sheetName val="Assumptions"/>
      <sheetName val="iQB Equity-Custom"/>
      <sheetName val="BS "/>
      <sheetName val="Instructions"/>
      <sheetName val="SUMMARY"/>
      <sheetName val="SPC-OC"/>
      <sheetName val="DATA 91-98"/>
      <sheetName val="Earnings model"/>
      <sheetName val="Summ Var"/>
      <sheetName val="2017 Target"/>
      <sheetName val="2020 A"/>
      <sheetName val="2020 Budget "/>
      <sheetName val="Variance"/>
      <sheetName val="2019 A "/>
      <sheetName val="2018 A "/>
      <sheetName val="2017 A "/>
      <sheetName val="2016 A "/>
      <sheetName val="BSHEET"/>
      <sheetName val="Driver"/>
      <sheetName val="Q2 YTD OG Sales Analysis"/>
      <sheetName val="Q2_YTD_OG_Sales_Analysis"/>
      <sheetName val="Customize_Your_Purchase_Order"/>
      <sheetName val="DataValidation"/>
      <sheetName val="Params"/>
      <sheetName val="Simple Coff."/>
      <sheetName val="GLP's and PSPC's"/>
      <sheetName val="2012_Rates3"/>
      <sheetName val="Balance_Sheet3"/>
      <sheetName val="Sub-categories_NW3"/>
      <sheetName val="1080603020_Pre_rent_Emp_Accomm3"/>
      <sheetName val="1080103020_Pre_Rent_Properties3"/>
      <sheetName val="Prepaid_Expenses3"/>
      <sheetName val="Prepaid_GL31Mar143"/>
      <sheetName val="recon_adv3"/>
      <sheetName val="Expense_-_Adv_up_to_date3"/>
      <sheetName val="Advances_-_Suppliers3"/>
      <sheetName val="GL_Adv-Mar_143"/>
      <sheetName val="DEP_ACM-TOOLS3"/>
      <sheetName val="Fixed_Assets_-_Tools3"/>
      <sheetName val="GL_FX-tools3"/>
      <sheetName val="ACUM_DEP_F&amp;F3"/>
      <sheetName val="GL_F&amp;F3"/>
      <sheetName val="RECOM__IT_HW3"/>
      <sheetName val="ACCUM_DEP_IT_HW3"/>
      <sheetName val="GL_IT_HARDWARE3"/>
      <sheetName val="RECOM_PCS&amp;PERPHERALS3"/>
      <sheetName val="ACCUM_DEP_PCS3"/>
      <sheetName val="GL_PCS&amp;PERPHERALS3"/>
      <sheetName val="GL_Lease_improvement3"/>
      <sheetName val="recom_lease_improvement3"/>
      <sheetName val="Fixed_Assets_Detail3"/>
      <sheetName val="ACCUM_DEP_LH_improve3"/>
      <sheetName val="Capital_Work_in_Progress_-_NW3"/>
      <sheetName val="Capital_work_in_Progress_sched3"/>
      <sheetName val="GL_Capital_NON_nw3"/>
      <sheetName val="GL_Capital_work_in_progress_NW3"/>
      <sheetName val="AP_Group3"/>
      <sheetName val="1080103020PrepaidRent_Propert3"/>
      <sheetName val="TH-FIN-GRPH_4"/>
      <sheetName val="WH-FIN-GRPH__4"/>
      <sheetName val="GOV-FIN-GRPH_4"/>
      <sheetName val="COP-FIN-GRPH_4"/>
      <sheetName val="YTD_SALES4"/>
      <sheetName val="EXP_LINE4"/>
      <sheetName val="PR-PO_status3"/>
      <sheetName val="OG_Initiatives2"/>
      <sheetName val="Summary_Cal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MAIN"/>
      <sheetName val="rules"/>
      <sheetName val="I-KAMAR"/>
      <sheetName val="List of Employees"/>
      <sheetName val="List_of_Employees"/>
      <sheetName val="List_of_Employees1"/>
      <sheetName val="List_of_Employees2"/>
      <sheetName val="List_of_Employees3"/>
      <sheetName val="List_of_Employees4"/>
      <sheetName val="List_of_Employees5"/>
      <sheetName val="5 Yr. Disc."/>
      <sheetName val="LEGAL GUJ"/>
      <sheetName val="RPT 71-VOLUME DATA-PCI "/>
      <sheetName val="RPT 72-VOLUME DATA-Industry"/>
      <sheetName val="A"/>
      <sheetName val="vb 9&amp;10"/>
      <sheetName val="PACK"/>
      <sheetName val="B"/>
      <sheetName val="SPT vs PHI"/>
      <sheetName val="Quarterly"/>
      <sheetName val="Statistics"/>
      <sheetName val="Control"/>
      <sheetName val="HARVEST02"/>
    </sheetNames>
    <sheetDataSet>
      <sheetData sheetId="0" refreshError="1">
        <row r="5">
          <cell r="AQ5" t="str">
            <v>/WGZY</v>
          </cell>
        </row>
        <row r="46">
          <cell r="D46">
            <v>13</v>
          </cell>
        </row>
        <row r="48">
          <cell r="D48">
            <v>4</v>
          </cell>
        </row>
        <row r="50"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>
        <row r="47">
          <cell r="B47" t="str">
            <v>(All)</v>
          </cell>
        </row>
      </sheetData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>
        <row r="47">
          <cell r="B47" t="str">
            <v>(All)</v>
          </cell>
        </row>
      </sheetData>
      <sheetData sheetId="198">
        <row r="47">
          <cell r="B47" t="str">
            <v>(All)</v>
          </cell>
        </row>
      </sheetData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>
        <row r="47">
          <cell r="B47" t="str">
            <v>(All)</v>
          </cell>
        </row>
      </sheetData>
      <sheetData sheetId="270">
        <row r="47">
          <cell r="B47" t="str">
            <v>(All)</v>
          </cell>
        </row>
      </sheetData>
      <sheetData sheetId="271"/>
      <sheetData sheetId="272">
        <row r="47">
          <cell r="B47" t="str">
            <v>(All)</v>
          </cell>
        </row>
      </sheetData>
      <sheetData sheetId="273">
        <row r="47">
          <cell r="B47" t="str">
            <v>(All)</v>
          </cell>
        </row>
      </sheetData>
      <sheetData sheetId="274">
        <row r="47">
          <cell r="B47" t="str">
            <v>(All)</v>
          </cell>
        </row>
      </sheetData>
      <sheetData sheetId="275"/>
      <sheetData sheetId="276">
        <row r="47">
          <cell r="B47" t="str">
            <v>(All)</v>
          </cell>
        </row>
      </sheetData>
      <sheetData sheetId="277">
        <row r="47">
          <cell r="B47" t="str">
            <v>(All)</v>
          </cell>
        </row>
      </sheetData>
      <sheetData sheetId="278">
        <row r="47">
          <cell r="B47" t="str">
            <v>(All)</v>
          </cell>
        </row>
      </sheetData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>
        <row r="46">
          <cell r="B46" t="str">
            <v>Fahaheel</v>
          </cell>
        </row>
      </sheetData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>
        <row r="47">
          <cell r="B47" t="str">
            <v>(All)</v>
          </cell>
        </row>
      </sheetData>
      <sheetData sheetId="386">
        <row r="47">
          <cell r="B47" t="str">
            <v>(All)</v>
          </cell>
        </row>
      </sheetData>
      <sheetData sheetId="387">
        <row r="47">
          <cell r="B47" t="str">
            <v>(All)</v>
          </cell>
        </row>
      </sheetData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>
        <row r="15">
          <cell r="D15">
            <v>0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</sheetData>
      <sheetData sheetId="11" refreshError="1">
        <row r="10">
          <cell r="C10">
            <v>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103">
          <cell r="C103">
            <v>0.03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Initiative_RTNP_MACOS"/>
      <sheetName val="Info2"/>
      <sheetName val="Source Formulation"/>
      <sheetName val="Ref"/>
      <sheetName val="East Java Core"/>
      <sheetName val="Maint_Def_Rev_03_04"/>
      <sheetName val="New_Growth_Def_Rev_03_04"/>
      <sheetName val="Perpetual_Def_Rev_03_04"/>
      <sheetName val="Renewal_Def_Rev_03_04"/>
      <sheetName val="Campus_wise_summary"/>
      <sheetName val="MAT_GRAPH"/>
      <sheetName val="98FORECAST_(1)"/>
      <sheetName val="Fund_Flow"/>
      <sheetName val="Wor_Cap"/>
      <sheetName val="Bal_Sht"/>
      <sheetName val="License_fee_-_Pg_11_(2)"/>
      <sheetName val="Items_below_EBITDA,_DRC,_Niger"/>
      <sheetName val="Items_below_EBITDA"/>
      <sheetName val="Exceptional_Items"/>
      <sheetName val="Balance_sheet"/>
      <sheetName val="Balance_sheet_-_pg_4-5"/>
      <sheetName val="PPE_-_Pg_6"/>
      <sheetName val="Opco_wise_P&amp;M_-_Pg_7"/>
      <sheetName val="P&amp;_M_Aging_-_Pg_7"/>
      <sheetName val="P&amp;M_-_Owned__leased_-_Pg_7"/>
      <sheetName val="PPE_useful_life_-_Pg_7"/>
      <sheetName val="PPE_-_GSM_business_-_Pg_8"/>
      <sheetName val="PPE_2_-_Pg_8"/>
      <sheetName val="Capex_add_-_Pg_9"/>
      <sheetName val="Tangible_asset_schedule"/>
      <sheetName val="Intangible_asset_schedule"/>
      <sheetName val="Intangible_assets_-_Pg_10,11"/>
      <sheetName val="License_fee_-_Pg_10__(2)"/>
      <sheetName val="Bandwidth_-_Pg_11"/>
      <sheetName val="Goodwil_pg_12"/>
      <sheetName val="Other_non_current_asset_Pg_13"/>
      <sheetName val="Trade_receivable_-_Pg_14"/>
      <sheetName val="Receivable_-_Ageing_-_Pg_14"/>
      <sheetName val="trade_reveibale_aging_(2)"/>
      <sheetName val="trade_reveibale_aging"/>
      <sheetName val="Inventory_-_Pg_15"/>
      <sheetName val="OCA_-_Pg_15"/>
      <sheetName val="Trade_payables_-_Pg_16,17"/>
      <sheetName val="TP_&amp;_other_fin_liab"/>
      <sheetName val="Deferred_rev_-_Pg_17"/>
      <sheetName val="Current_fin_assets_-_Pg_18"/>
      <sheetName val="OCL_-_Pg_19"/>
      <sheetName val="Eq_supply_payable_-_Pg_19"/>
      <sheetName val="Other_non_CL_-_Pg_20"/>
      <sheetName val="Other_equity_-_Pg_21,43"/>
      <sheetName val="Intangibles_-_Movement"/>
      <sheetName val="Borrowings_summary_-_Pg_25"/>
      <sheetName val="Borrowings_bridge_-_Pg_25"/>
      <sheetName val="Quarterly_working_capital_RT"/>
      <sheetName val="_NWC_graphs_-_Pg_30,31,32"/>
      <sheetName val="Trade_payable_Working"/>
      <sheetName val="Contingent_liability_-_pg_34"/>
      <sheetName val="Remote_liability"/>
      <sheetName val="Legal_cases_-_Pg_35_"/>
      <sheetName val="Payment_under_protest_-_Pg_41"/>
      <sheetName val="Bank_guarantee_-_Pg_35"/>
      <sheetName val="Cash_flow_statement_-_Pg_37,38"/>
      <sheetName val="FCFL_as_per_Management"/>
      <sheetName val="Closing_Forex_rates_-_Pg_44"/>
      <sheetName val="Tower_sold_-_Pg_45"/>
      <sheetName val="7_74_Eaton_loan"/>
      <sheetName val="Net_working_capital_trends_-_RT"/>
      <sheetName val="Balance_sheet__-_Regrouped"/>
      <sheetName val="Entity_shareholding"/>
      <sheetName val="Liabilities_-_RT_(Old)"/>
      <sheetName val="Balance_sheet__-_Reported"/>
      <sheetName val="RLMap"/>
      <sheetName val="FINAL"/>
      <sheetName val="DESBASTE"/>
      <sheetName val="BS "/>
      <sheetName val="Sch1 - P&amp;L Summary"/>
      <sheetName val="Sch2 - BalSht Summary"/>
      <sheetName val="Sch3 - CFlow Summary"/>
      <sheetName val="Lead TB Grouping"/>
      <sheetName val="HOURLY"/>
      <sheetName val="Base Costs"/>
      <sheetName val="phms"/>
      <sheetName val="Order-book"/>
      <sheetName val="CONTRACTING P&amp;L"/>
      <sheetName val="NASENG"/>
      <sheetName val="OEMCHN"/>
      <sheetName val="NAFLD"/>
      <sheetName val="MAJMKT"/>
      <sheetName val="WWADMIN"/>
      <sheetName val="CANADA"/>
      <sheetName val="EURSLS"/>
      <sheetName val="PACRIM"/>
      <sheetName val="LAMER"/>
      <sheetName val="Facilities"/>
      <sheetName val="Emp Rel"/>
      <sheetName val="Sales Rel"/>
      <sheetName val="Trav Ent"/>
      <sheetName val="Sal Ben"/>
      <sheetName val="Offic Supp"/>
      <sheetName val="Headcount"/>
      <sheetName val="Sales Bonus"/>
      <sheetName val="Phone Expense"/>
      <sheetName val="Overview"/>
      <sheetName val="COMPLEXALL"/>
      <sheetName val="Analysis"/>
      <sheetName val="RUL2"/>
      <sheetName val="NOTES"/>
      <sheetName val="30.09.00"/>
      <sheetName val="GI"/>
      <sheetName val="Tax_RF"/>
      <sheetName val="Income_VAT Output"/>
      <sheetName val="Cons TB"/>
      <sheetName val="Cash Flow Working"/>
      <sheetName val="FORM-16"/>
      <sheetName val="FROM2"/>
      <sheetName val="1-8"/>
      <sheetName val="BS, PL, Sch 5 to 9"/>
      <sheetName val="WORKINGS"/>
      <sheetName val="STK EXC_june 06"/>
      <sheetName val="DETAILS"/>
      <sheetName val="CAUSTIC"/>
      <sheetName val="PL"/>
      <sheetName val="Venkat(LOAN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  <sheetName val="QCV_Forecasted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C33F-D671-4EEB-BA78-116FD560F31D}">
  <sheetPr>
    <tabColor indexed="24"/>
    <pageSetUpPr fitToPage="1"/>
  </sheetPr>
  <dimension ref="A1:AH88"/>
  <sheetViews>
    <sheetView tabSelected="1" zoomScale="85" zoomScaleNormal="85" zoomScaleSheetLayoutView="93" workbookViewId="0">
      <pane xSplit="1" ySplit="3" topLeftCell="B6" activePane="bottomRight" state="frozen"/>
      <selection activeCell="N16" sqref="N16"/>
      <selection pane="topRight" activeCell="N16" sqref="N16"/>
      <selection pane="bottomLeft" activeCell="N16" sqref="N16"/>
      <selection pane="bottomRight" activeCell="O66" sqref="O66"/>
    </sheetView>
  </sheetViews>
  <sheetFormatPr defaultColWidth="9.109375" defaultRowHeight="13.8"/>
  <cols>
    <col min="1" max="1" width="39.33203125" style="2" customWidth="1"/>
    <col min="2" max="7" width="15.88671875" style="166" customWidth="1"/>
    <col min="8" max="9" width="15" style="166" customWidth="1"/>
    <col min="10" max="10" width="13.88671875" style="167" customWidth="1"/>
    <col min="11" max="11" width="13.33203125" style="166" customWidth="1"/>
    <col min="12" max="12" width="12" style="166" customWidth="1"/>
    <col min="13" max="13" width="13.44140625" style="166" customWidth="1"/>
    <col min="14" max="14" width="12.44140625" style="166" bestFit="1" customWidth="1"/>
    <col min="15" max="15" width="12" style="166" bestFit="1" customWidth="1"/>
    <col min="16" max="16" width="12.44140625" style="166" bestFit="1" customWidth="1"/>
    <col min="17" max="17" width="12.5546875" style="166" bestFit="1" customWidth="1"/>
    <col min="18" max="19" width="12" style="166" customWidth="1"/>
    <col min="20" max="20" width="12.5546875" style="166" bestFit="1" customWidth="1"/>
    <col min="21" max="21" width="12.88671875" style="166" customWidth="1"/>
    <col min="22" max="29" width="12" style="166" customWidth="1"/>
    <col min="30" max="16384" width="9.109375" style="2"/>
  </cols>
  <sheetData>
    <row r="1" spans="1:29" ht="38.25" customHeight="1">
      <c r="A1" s="246" t="s">
        <v>50</v>
      </c>
      <c r="B1" s="246"/>
      <c r="C1" s="246"/>
      <c r="D1" s="246"/>
      <c r="E1" s="165"/>
      <c r="F1" s="165"/>
      <c r="G1" s="165"/>
      <c r="H1" s="165"/>
      <c r="I1" s="165"/>
      <c r="J1" s="65"/>
    </row>
    <row r="2" spans="1:29" ht="6.75" customHeight="1" thickBot="1"/>
    <row r="3" spans="1:29" ht="40.5" customHeight="1">
      <c r="A3" s="102"/>
      <c r="B3" s="103" t="s">
        <v>36</v>
      </c>
      <c r="C3" s="103" t="s">
        <v>37</v>
      </c>
      <c r="D3" s="103" t="s">
        <v>46</v>
      </c>
      <c r="E3" s="103" t="s">
        <v>48</v>
      </c>
      <c r="F3" s="103" t="s">
        <v>61</v>
      </c>
      <c r="G3" s="103" t="s">
        <v>62</v>
      </c>
      <c r="H3" s="103" t="s">
        <v>66</v>
      </c>
      <c r="I3" s="168" t="s">
        <v>65</v>
      </c>
      <c r="J3" s="65"/>
      <c r="K3" s="169"/>
      <c r="L3" s="169"/>
      <c r="M3" s="169"/>
      <c r="N3" s="169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</row>
    <row r="4" spans="1:29" ht="15.75" hidden="1" customHeight="1">
      <c r="A4" s="171"/>
      <c r="B4" s="172">
        <v>5</v>
      </c>
      <c r="C4" s="172">
        <v>6</v>
      </c>
      <c r="D4" s="172">
        <v>7</v>
      </c>
      <c r="E4" s="172">
        <v>8</v>
      </c>
      <c r="F4" s="172">
        <v>9</v>
      </c>
      <c r="G4" s="172">
        <v>10</v>
      </c>
      <c r="H4" s="173">
        <v>21</v>
      </c>
      <c r="I4" s="174">
        <v>17</v>
      </c>
      <c r="J4" s="2"/>
      <c r="K4" s="175"/>
      <c r="L4" s="175"/>
      <c r="M4" s="175"/>
      <c r="N4" s="175"/>
      <c r="O4" s="176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</row>
    <row r="5" spans="1:29" ht="15.75" hidden="1" customHeight="1">
      <c r="A5" s="177"/>
      <c r="B5" s="178" t="e">
        <f>+#REF!+1</f>
        <v>#REF!</v>
      </c>
      <c r="C5" s="178" t="e">
        <f>+B5+1</f>
        <v>#REF!</v>
      </c>
      <c r="D5" s="178" t="e">
        <f>+C5+1</f>
        <v>#REF!</v>
      </c>
      <c r="E5" s="178" t="e">
        <f>+D5+1</f>
        <v>#REF!</v>
      </c>
      <c r="F5" s="178" t="e">
        <f>+E5+1</f>
        <v>#REF!</v>
      </c>
      <c r="G5" s="178" t="e">
        <f>+F5+1</f>
        <v>#REF!</v>
      </c>
      <c r="H5" s="179" t="e">
        <f>+#REF!+1</f>
        <v>#REF!</v>
      </c>
      <c r="I5" s="180" t="e">
        <f>+H5+1</f>
        <v>#REF!</v>
      </c>
      <c r="J5" s="2"/>
      <c r="K5" s="175"/>
      <c r="L5" s="175"/>
      <c r="M5" s="175"/>
      <c r="N5" s="175"/>
      <c r="O5" s="176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</row>
    <row r="6" spans="1:29">
      <c r="A6" s="181" t="s">
        <v>51</v>
      </c>
      <c r="B6" s="182"/>
      <c r="C6" s="182"/>
      <c r="D6" s="182"/>
      <c r="E6" s="182"/>
      <c r="F6" s="182"/>
      <c r="G6" s="182"/>
      <c r="H6" s="183"/>
      <c r="I6" s="12"/>
      <c r="J6" s="2"/>
      <c r="K6" s="175"/>
      <c r="L6" s="175"/>
      <c r="M6" s="175"/>
      <c r="N6" s="175"/>
      <c r="O6" s="176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</row>
    <row r="7" spans="1:29">
      <c r="A7" s="184" t="s">
        <v>41</v>
      </c>
      <c r="B7" s="185">
        <v>5767.1160000000018</v>
      </c>
      <c r="C7" s="185">
        <v>5844.68</v>
      </c>
      <c r="D7" s="185">
        <v>5635.366</v>
      </c>
      <c r="E7" s="185">
        <v>5773.5329999999994</v>
      </c>
      <c r="F7" s="185">
        <v>5831.5600000000031</v>
      </c>
      <c r="G7" s="185">
        <v>5923.25</v>
      </c>
      <c r="H7" s="186">
        <v>23163.709000000003</v>
      </c>
      <c r="I7" s="187">
        <v>22698.184000000001</v>
      </c>
      <c r="J7" s="90"/>
      <c r="K7" s="154"/>
      <c r="L7" s="175"/>
      <c r="M7" s="175"/>
      <c r="N7" s="175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67"/>
      <c r="Z7" s="2"/>
      <c r="AA7" s="2"/>
      <c r="AB7" s="2"/>
      <c r="AC7" s="2"/>
    </row>
    <row r="8" spans="1:29">
      <c r="A8" s="184" t="s">
        <v>42</v>
      </c>
      <c r="B8" s="185">
        <v>2312.8440000000001</v>
      </c>
      <c r="C8" s="185">
        <v>2238.4189999999999</v>
      </c>
      <c r="D8" s="185">
        <v>2407.7350000000006</v>
      </c>
      <c r="E8" s="185">
        <v>2403.8719999999976</v>
      </c>
      <c r="F8" s="185">
        <v>2578.9800000000014</v>
      </c>
      <c r="G8" s="185">
        <v>2326.4840000000004</v>
      </c>
      <c r="H8" s="186">
        <v>9717.0709999999999</v>
      </c>
      <c r="I8" s="189">
        <v>9374.884</v>
      </c>
      <c r="J8" s="2"/>
      <c r="K8" s="242"/>
      <c r="L8" s="175"/>
      <c r="M8" s="175"/>
      <c r="N8" s="175"/>
      <c r="O8" s="176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18"/>
      <c r="AA8" s="118"/>
      <c r="AB8" s="118"/>
      <c r="AC8" s="118"/>
    </row>
    <row r="9" spans="1:29">
      <c r="A9" s="190" t="s">
        <v>43</v>
      </c>
      <c r="B9" s="191">
        <f t="shared" ref="B9:I9" si="0">IFERROR(B8/B7,0)</f>
        <v>0.40103996520964713</v>
      </c>
      <c r="C9" s="191">
        <f t="shared" si="0"/>
        <v>0.3829840128116509</v>
      </c>
      <c r="D9" s="191">
        <f t="shared" si="0"/>
        <v>0.42725441435392142</v>
      </c>
      <c r="E9" s="191">
        <f t="shared" si="0"/>
        <v>0.41636065819663587</v>
      </c>
      <c r="F9" s="191">
        <f t="shared" si="0"/>
        <v>0.4422452997139702</v>
      </c>
      <c r="G9" s="191">
        <f t="shared" si="0"/>
        <v>0.3927715358966784</v>
      </c>
      <c r="H9" s="192">
        <f t="shared" si="0"/>
        <v>0.41949547026341932</v>
      </c>
      <c r="I9" s="193">
        <f t="shared" si="0"/>
        <v>0.41302352646361484</v>
      </c>
      <c r="J9" s="65"/>
      <c r="K9" s="175"/>
      <c r="L9" s="175"/>
      <c r="M9" s="175"/>
      <c r="N9" s="175"/>
      <c r="O9" s="176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27"/>
      <c r="AA9" s="127"/>
      <c r="AB9" s="127"/>
      <c r="AC9" s="127"/>
    </row>
    <row r="10" spans="1:29">
      <c r="A10" s="190"/>
      <c r="B10" s="191"/>
      <c r="C10" s="191"/>
      <c r="D10" s="191"/>
      <c r="E10" s="191"/>
      <c r="F10" s="191"/>
      <c r="G10" s="191"/>
      <c r="H10" s="192"/>
      <c r="I10" s="193"/>
      <c r="J10" s="2"/>
      <c r="K10" s="175"/>
      <c r="L10" s="175"/>
      <c r="M10" s="175"/>
      <c r="N10" s="175"/>
      <c r="O10" s="176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27"/>
      <c r="AA10" s="127"/>
      <c r="AB10" s="127"/>
      <c r="AC10" s="127"/>
    </row>
    <row r="11" spans="1:29">
      <c r="A11" s="184" t="s">
        <v>52</v>
      </c>
      <c r="B11" s="185">
        <v>700.12499999999977</v>
      </c>
      <c r="C11" s="185">
        <v>362.51600000000053</v>
      </c>
      <c r="D11" s="185">
        <v>1128.8999999999999</v>
      </c>
      <c r="E11" s="185">
        <v>967.18100000000072</v>
      </c>
      <c r="F11" s="185">
        <v>1017.8320000000003</v>
      </c>
      <c r="G11" s="185">
        <v>397.62299999999914</v>
      </c>
      <c r="H11" s="186">
        <v>3511.5360000000001</v>
      </c>
      <c r="I11" s="189">
        <v>2760.9080000000004</v>
      </c>
      <c r="J11" s="2"/>
      <c r="K11" s="175"/>
      <c r="L11" s="175"/>
      <c r="M11" s="175"/>
      <c r="N11" s="175"/>
      <c r="O11" s="176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18"/>
      <c r="AA11" s="118"/>
      <c r="AB11" s="118"/>
      <c r="AC11" s="118"/>
    </row>
    <row r="12" spans="1:29" ht="15" customHeight="1">
      <c r="A12" s="184" t="s">
        <v>53</v>
      </c>
      <c r="B12" s="185">
        <v>585.30999999999995</v>
      </c>
      <c r="C12" s="185">
        <v>276.95299999999997</v>
      </c>
      <c r="D12" s="185">
        <v>960.56600000000003</v>
      </c>
      <c r="E12" s="185">
        <v>834.28600000000006</v>
      </c>
      <c r="F12" s="185">
        <v>869.39200000000005</v>
      </c>
      <c r="G12" s="185">
        <v>351.63400000000001</v>
      </c>
      <c r="H12" s="186">
        <v>3015.8780000000002</v>
      </c>
      <c r="I12" s="189">
        <v>2360.2339999999999</v>
      </c>
      <c r="J12" s="2"/>
      <c r="K12" s="175"/>
      <c r="L12" s="175"/>
      <c r="M12" s="175"/>
      <c r="N12" s="175"/>
      <c r="O12" s="176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</row>
    <row r="13" spans="1:29" ht="7.5" customHeight="1">
      <c r="A13" s="194"/>
      <c r="B13" s="185"/>
      <c r="C13" s="185"/>
      <c r="D13" s="185"/>
      <c r="E13" s="185"/>
      <c r="F13" s="185"/>
      <c r="G13" s="185"/>
      <c r="H13" s="186"/>
      <c r="I13" s="187"/>
      <c r="J13" s="2"/>
      <c r="K13" s="175"/>
      <c r="L13" s="175"/>
      <c r="M13" s="175"/>
      <c r="N13" s="175"/>
      <c r="O13" s="176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</row>
    <row r="14" spans="1:29" ht="15" customHeight="1">
      <c r="A14" s="184" t="s">
        <v>44</v>
      </c>
      <c r="B14" s="185">
        <v>590.09699999999998</v>
      </c>
      <c r="C14" s="185">
        <v>1173.9800000000002</v>
      </c>
      <c r="D14" s="185">
        <v>395.58799999999997</v>
      </c>
      <c r="E14" s="185">
        <v>476.94000000000005</v>
      </c>
      <c r="F14" s="185">
        <v>719.31599999999958</v>
      </c>
      <c r="G14" s="185">
        <v>1229.2490000000012</v>
      </c>
      <c r="H14" s="186">
        <v>2821.0930000000008</v>
      </c>
      <c r="I14" s="189">
        <v>2728.8380000000002</v>
      </c>
      <c r="J14" s="243"/>
      <c r="K14" s="175"/>
      <c r="L14" s="175"/>
      <c r="M14" s="175"/>
      <c r="N14" s="175"/>
      <c r="O14" s="176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</row>
    <row r="15" spans="1:29">
      <c r="A15" s="190" t="s">
        <v>45</v>
      </c>
      <c r="B15" s="191">
        <f t="shared" ref="B15:I15" si="1">IFERROR(B14/B7,0)</f>
        <v>0.10232098678091438</v>
      </c>
      <c r="C15" s="191">
        <f t="shared" si="1"/>
        <v>0.20086300704230176</v>
      </c>
      <c r="D15" s="191">
        <f t="shared" si="1"/>
        <v>7.019739268043991E-2</v>
      </c>
      <c r="E15" s="191">
        <f t="shared" si="1"/>
        <v>8.2607997564056554E-2</v>
      </c>
      <c r="F15" s="191">
        <f t="shared" si="1"/>
        <v>0.12334881232466084</v>
      </c>
      <c r="G15" s="191">
        <f t="shared" si="1"/>
        <v>0.20752948128139131</v>
      </c>
      <c r="H15" s="192">
        <f t="shared" si="1"/>
        <v>0.12178934729321632</v>
      </c>
      <c r="I15" s="193">
        <f t="shared" si="1"/>
        <v>0.1202227455729498</v>
      </c>
      <c r="J15" s="2"/>
      <c r="K15" s="175"/>
      <c r="L15" s="175"/>
      <c r="M15" s="175"/>
      <c r="N15" s="175"/>
      <c r="O15" s="176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27"/>
      <c r="AA15" s="127"/>
      <c r="AB15" s="127"/>
      <c r="AC15" s="127"/>
    </row>
    <row r="16" spans="1:29" ht="6.75" customHeight="1">
      <c r="A16" s="177"/>
      <c r="B16" s="195"/>
      <c r="C16" s="195"/>
      <c r="D16" s="195"/>
      <c r="E16" s="195"/>
      <c r="F16" s="195"/>
      <c r="G16" s="195"/>
      <c r="H16" s="196"/>
      <c r="I16" s="197"/>
      <c r="J16" s="2"/>
      <c r="K16" s="175"/>
      <c r="L16" s="175"/>
      <c r="M16" s="175"/>
      <c r="N16" s="175"/>
      <c r="O16" s="176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</row>
    <row r="17" spans="1:29">
      <c r="A17" s="106" t="s">
        <v>54</v>
      </c>
      <c r="B17" s="2"/>
      <c r="C17" s="2"/>
      <c r="D17" s="2"/>
      <c r="E17" s="2"/>
      <c r="F17" s="2"/>
      <c r="G17" s="2"/>
      <c r="H17" s="141"/>
      <c r="I17" s="8"/>
      <c r="J17" s="2"/>
      <c r="K17" s="175"/>
      <c r="L17" s="175"/>
      <c r="M17" s="175"/>
      <c r="N17" s="175"/>
      <c r="O17" s="176"/>
      <c r="P17" s="167"/>
      <c r="Q17" s="167"/>
      <c r="R17" s="167"/>
      <c r="S17" s="167"/>
      <c r="T17" s="167"/>
      <c r="U17" s="167"/>
      <c r="V17" s="167"/>
      <c r="W17" s="167"/>
      <c r="X17" s="167"/>
      <c r="Y17" s="167"/>
    </row>
    <row r="18" spans="1:29">
      <c r="A18" s="112" t="s">
        <v>41</v>
      </c>
      <c r="B18" s="154">
        <v>1952.1440000000002</v>
      </c>
      <c r="C18" s="154">
        <v>2221.8190000000004</v>
      </c>
      <c r="D18" s="154">
        <v>1947.8510000000001</v>
      </c>
      <c r="E18" s="154">
        <v>1817.9159999999997</v>
      </c>
      <c r="F18" s="154">
        <v>1734.223</v>
      </c>
      <c r="G18" s="244">
        <v>1786.4180000000006</v>
      </c>
      <c r="H18" s="186">
        <v>7286.4080000000004</v>
      </c>
      <c r="I18" s="187">
        <v>7960.2030000000004</v>
      </c>
      <c r="J18" s="2"/>
      <c r="K18" s="175"/>
      <c r="L18" s="175"/>
      <c r="M18" s="175"/>
      <c r="N18" s="175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67"/>
    </row>
    <row r="19" spans="1:29">
      <c r="A19" s="112" t="s">
        <v>42</v>
      </c>
      <c r="B19" s="154">
        <v>910.59099999999989</v>
      </c>
      <c r="C19" s="154">
        <v>988.2180000000003</v>
      </c>
      <c r="D19" s="154">
        <v>988.16</v>
      </c>
      <c r="E19" s="154">
        <v>822.09199999999998</v>
      </c>
      <c r="F19" s="154">
        <v>888.29199999999992</v>
      </c>
      <c r="G19" s="154">
        <v>904.10200000000032</v>
      </c>
      <c r="H19" s="186">
        <v>3602.6460000000002</v>
      </c>
      <c r="I19" s="189">
        <v>3828.8220000000001</v>
      </c>
      <c r="J19" s="2"/>
      <c r="K19" s="175"/>
      <c r="L19" s="175"/>
      <c r="M19" s="175"/>
      <c r="N19" s="175"/>
      <c r="O19" s="176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98"/>
      <c r="AA19" s="198"/>
      <c r="AB19" s="198"/>
      <c r="AC19" s="198"/>
    </row>
    <row r="20" spans="1:29" s="119" customFormat="1">
      <c r="A20" s="120" t="s">
        <v>43</v>
      </c>
      <c r="B20" s="199">
        <f t="shared" ref="B20:I20" si="2">IFERROR(B19/B18,0)</f>
        <v>0.46645688023014686</v>
      </c>
      <c r="C20" s="199">
        <f t="shared" si="2"/>
        <v>0.44477880511418805</v>
      </c>
      <c r="D20" s="199">
        <f t="shared" si="2"/>
        <v>0.50730779715696939</v>
      </c>
      <c r="E20" s="199">
        <f t="shared" si="2"/>
        <v>0.45221671408359909</v>
      </c>
      <c r="F20" s="199">
        <f t="shared" si="2"/>
        <v>0.51221325054505673</v>
      </c>
      <c r="G20" s="199">
        <f t="shared" si="2"/>
        <v>0.50609767702743702</v>
      </c>
      <c r="H20" s="192">
        <f t="shared" si="2"/>
        <v>0.49443374568099946</v>
      </c>
      <c r="I20" s="193">
        <f t="shared" si="2"/>
        <v>0.48099552235037218</v>
      </c>
      <c r="J20" s="2"/>
      <c r="K20" s="175"/>
      <c r="L20" s="175"/>
      <c r="M20" s="175"/>
      <c r="N20" s="175"/>
      <c r="O20" s="176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200"/>
      <c r="AA20" s="200"/>
      <c r="AB20" s="200"/>
      <c r="AC20" s="200"/>
    </row>
    <row r="21" spans="1:29" ht="5.25" customHeight="1">
      <c r="A21" s="112"/>
      <c r="B21" s="154"/>
      <c r="C21" s="154"/>
      <c r="D21" s="154"/>
      <c r="E21" s="154"/>
      <c r="F21" s="154"/>
      <c r="G21" s="154"/>
      <c r="H21" s="201"/>
      <c r="I21" s="202"/>
      <c r="J21" s="2"/>
      <c r="K21" s="175"/>
      <c r="L21" s="175"/>
      <c r="M21" s="175"/>
      <c r="N21" s="175"/>
      <c r="O21" s="176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98"/>
      <c r="AA21" s="198"/>
      <c r="AB21" s="198"/>
      <c r="AC21" s="198"/>
    </row>
    <row r="22" spans="1:29">
      <c r="A22" s="112" t="s">
        <v>44</v>
      </c>
      <c r="B22" s="154">
        <v>201.74600000000004</v>
      </c>
      <c r="C22" s="154">
        <v>306.43099999999993</v>
      </c>
      <c r="D22" s="154">
        <v>56.078000000000003</v>
      </c>
      <c r="E22" s="154">
        <v>110.839</v>
      </c>
      <c r="F22" s="154">
        <v>170.52099999999999</v>
      </c>
      <c r="G22" s="154">
        <v>337.22699999999998</v>
      </c>
      <c r="H22" s="186">
        <v>674.66499999999996</v>
      </c>
      <c r="I22" s="189">
        <v>761.42499999999995</v>
      </c>
      <c r="J22" s="2"/>
      <c r="K22" s="175"/>
      <c r="L22" s="175"/>
      <c r="M22" s="175"/>
      <c r="N22" s="175"/>
      <c r="O22" s="176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98"/>
      <c r="AA22" s="198"/>
      <c r="AB22" s="198"/>
      <c r="AC22" s="198"/>
    </row>
    <row r="23" spans="1:29" ht="13.5" customHeight="1">
      <c r="A23" s="134" t="s">
        <v>45</v>
      </c>
      <c r="B23" s="203">
        <f t="shared" ref="B23:I23" si="3">IFERROR(B22/B18,0)</f>
        <v>0.10334585973165915</v>
      </c>
      <c r="C23" s="203">
        <f t="shared" si="3"/>
        <v>0.13791897539808592</v>
      </c>
      <c r="D23" s="203">
        <f t="shared" si="3"/>
        <v>2.8789676417754748E-2</v>
      </c>
      <c r="E23" s="203">
        <f t="shared" si="3"/>
        <v>6.097036386719739E-2</v>
      </c>
      <c r="F23" s="203">
        <f t="shared" si="3"/>
        <v>9.8327031760044689E-2</v>
      </c>
      <c r="G23" s="203">
        <f t="shared" si="3"/>
        <v>0.18877272844317503</v>
      </c>
      <c r="H23" s="204">
        <f t="shared" si="3"/>
        <v>9.2592262195583877E-2</v>
      </c>
      <c r="I23" s="205">
        <f t="shared" si="3"/>
        <v>9.5653967618664987E-2</v>
      </c>
      <c r="J23" s="2"/>
      <c r="K23" s="175"/>
      <c r="L23" s="175"/>
      <c r="M23" s="175"/>
      <c r="N23" s="175"/>
      <c r="O23" s="176"/>
      <c r="P23" s="167"/>
      <c r="Q23" s="167"/>
      <c r="R23" s="167"/>
      <c r="S23" s="167"/>
      <c r="T23" s="167"/>
      <c r="U23" s="167"/>
      <c r="V23" s="167"/>
      <c r="W23" s="167"/>
      <c r="X23" s="167"/>
      <c r="Y23" s="167"/>
    </row>
    <row r="24" spans="1:29">
      <c r="A24" s="106" t="s">
        <v>19</v>
      </c>
      <c r="B24" s="2"/>
      <c r="C24" s="2"/>
      <c r="D24" s="2"/>
      <c r="E24" s="2"/>
      <c r="F24" s="2"/>
      <c r="G24" s="2"/>
      <c r="H24" s="107"/>
      <c r="I24" s="206"/>
      <c r="K24" s="207"/>
      <c r="L24" s="207"/>
      <c r="M24" s="207"/>
      <c r="N24" s="96"/>
      <c r="O24" s="207"/>
      <c r="P24" s="110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12" t="s">
        <v>41</v>
      </c>
      <c r="B25" s="208">
        <v>967.09400000000028</v>
      </c>
      <c r="C25" s="208">
        <v>960.73999999999978</v>
      </c>
      <c r="D25" s="208">
        <v>938.49699999999996</v>
      </c>
      <c r="E25" s="208">
        <v>1085.0439999999999</v>
      </c>
      <c r="F25" s="208">
        <v>1197.9190000000001</v>
      </c>
      <c r="G25" s="208">
        <v>1230.2280000000001</v>
      </c>
      <c r="H25" s="209">
        <v>4451.6880000000001</v>
      </c>
      <c r="I25" s="210">
        <v>3673.502</v>
      </c>
      <c r="K25" s="207"/>
      <c r="L25" s="211"/>
      <c r="M25" s="207"/>
      <c r="N25" s="212"/>
      <c r="O25" s="207"/>
      <c r="P25" s="110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</row>
    <row r="26" spans="1:29">
      <c r="A26" s="112" t="s">
        <v>42</v>
      </c>
      <c r="B26" s="208">
        <v>428.2170000000001</v>
      </c>
      <c r="C26" s="208">
        <v>397.07899999999995</v>
      </c>
      <c r="D26" s="208">
        <v>422.41699999999997</v>
      </c>
      <c r="E26" s="208">
        <v>502.91</v>
      </c>
      <c r="F26" s="208">
        <v>558.10100000000011</v>
      </c>
      <c r="G26" s="208">
        <v>469.22799999999984</v>
      </c>
      <c r="H26" s="209">
        <v>1952.6559999999999</v>
      </c>
      <c r="I26" s="210">
        <v>1580.365</v>
      </c>
      <c r="K26" s="207"/>
      <c r="L26" s="207"/>
      <c r="M26" s="207"/>
      <c r="N26" s="96"/>
      <c r="O26" s="207"/>
      <c r="P26" s="117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</row>
    <row r="27" spans="1:29" s="119" customFormat="1">
      <c r="A27" s="120" t="s">
        <v>43</v>
      </c>
      <c r="B27" s="199">
        <f t="shared" ref="B27:I27" si="4">IFERROR(B26/B25,0)</f>
        <v>0.44278736089769966</v>
      </c>
      <c r="C27" s="199">
        <f t="shared" si="4"/>
        <v>0.41330536877823348</v>
      </c>
      <c r="D27" s="199">
        <f t="shared" si="4"/>
        <v>0.45009946755290642</v>
      </c>
      <c r="E27" s="199">
        <f t="shared" si="4"/>
        <v>0.46349272471899766</v>
      </c>
      <c r="F27" s="199">
        <f t="shared" si="4"/>
        <v>0.46589210121886376</v>
      </c>
      <c r="G27" s="199">
        <f t="shared" si="4"/>
        <v>0.38141547745621124</v>
      </c>
      <c r="H27" s="192">
        <f t="shared" si="4"/>
        <v>0.43863271639881318</v>
      </c>
      <c r="I27" s="213">
        <f t="shared" si="4"/>
        <v>0.43020665294315891</v>
      </c>
      <c r="K27" s="214"/>
      <c r="L27" s="214"/>
      <c r="M27" s="214"/>
      <c r="N27" s="215"/>
      <c r="O27" s="214"/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</row>
    <row r="28" spans="1:29" ht="5.25" customHeight="1">
      <c r="A28" s="112"/>
      <c r="B28" s="208"/>
      <c r="C28" s="208"/>
      <c r="D28" s="208"/>
      <c r="E28" s="208"/>
      <c r="F28" s="208"/>
      <c r="G28" s="208"/>
      <c r="H28" s="201"/>
      <c r="I28" s="216"/>
      <c r="K28" s="207"/>
      <c r="L28" s="207"/>
      <c r="M28" s="207"/>
      <c r="N28" s="96"/>
      <c r="O28" s="207"/>
      <c r="P28" s="126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</row>
    <row r="29" spans="1:29" ht="13.5" customHeight="1">
      <c r="A29" s="112" t="s">
        <v>44</v>
      </c>
      <c r="B29" s="154">
        <v>81.046999999999997</v>
      </c>
      <c r="C29" s="154">
        <v>204.10899999999998</v>
      </c>
      <c r="D29" s="154">
        <v>74.718999999999994</v>
      </c>
      <c r="E29" s="154">
        <v>88.806000000000012</v>
      </c>
      <c r="F29" s="154">
        <v>108.626</v>
      </c>
      <c r="G29" s="154">
        <v>195.13499999999999</v>
      </c>
      <c r="H29" s="186">
        <v>467.286</v>
      </c>
      <c r="I29" s="189">
        <v>421.32499999999999</v>
      </c>
      <c r="J29" s="175"/>
      <c r="K29" s="217"/>
      <c r="L29" s="217"/>
      <c r="M29" s="217"/>
      <c r="N29" s="27"/>
      <c r="O29" s="217"/>
      <c r="P29" s="131"/>
      <c r="Q29" s="132"/>
      <c r="R29" s="132"/>
      <c r="S29" s="132"/>
      <c r="T29" s="132"/>
      <c r="U29" s="132"/>
      <c r="V29" s="132"/>
      <c r="W29" s="132"/>
      <c r="X29" s="132"/>
      <c r="Y29" s="132"/>
      <c r="Z29" s="218"/>
      <c r="AA29" s="218"/>
      <c r="AB29" s="218"/>
      <c r="AC29" s="218"/>
    </row>
    <row r="30" spans="1:29" ht="13.5" customHeight="1">
      <c r="A30" s="134" t="s">
        <v>45</v>
      </c>
      <c r="B30" s="203">
        <f t="shared" ref="B30:I30" si="5">IFERROR(B29/B25,0)</f>
        <v>8.3804676691200619E-2</v>
      </c>
      <c r="C30" s="203">
        <f t="shared" si="5"/>
        <v>0.21244977829589695</v>
      </c>
      <c r="D30" s="203">
        <f t="shared" si="5"/>
        <v>7.9615598131906648E-2</v>
      </c>
      <c r="E30" s="203">
        <f t="shared" si="5"/>
        <v>8.1845528844913223E-2</v>
      </c>
      <c r="F30" s="203">
        <f t="shared" si="5"/>
        <v>9.0678919025409893E-2</v>
      </c>
      <c r="G30" s="203">
        <f t="shared" si="5"/>
        <v>0.15861693929905674</v>
      </c>
      <c r="H30" s="204">
        <f t="shared" si="5"/>
        <v>0.10496827270913864</v>
      </c>
      <c r="I30" s="205">
        <f t="shared" si="5"/>
        <v>0.11469300955872624</v>
      </c>
      <c r="J30" s="2"/>
      <c r="K30" s="175"/>
      <c r="L30" s="175"/>
      <c r="M30" s="175"/>
      <c r="N30" s="175"/>
      <c r="O30" s="219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218"/>
      <c r="AA30" s="218"/>
      <c r="AB30" s="218"/>
      <c r="AC30" s="218"/>
    </row>
    <row r="31" spans="1:29">
      <c r="A31" s="106" t="s">
        <v>20</v>
      </c>
      <c r="B31" s="2"/>
      <c r="C31" s="2"/>
      <c r="D31" s="2"/>
      <c r="E31" s="2"/>
      <c r="F31" s="2"/>
      <c r="G31" s="2"/>
      <c r="H31" s="141"/>
      <c r="I31" s="8"/>
      <c r="K31" s="207"/>
      <c r="L31" s="207"/>
      <c r="M31" s="207"/>
      <c r="N31" s="96"/>
      <c r="O31" s="207"/>
      <c r="P31" s="126"/>
      <c r="Q31" s="127"/>
      <c r="R31" s="127"/>
      <c r="S31" s="127"/>
      <c r="T31" s="127"/>
      <c r="U31" s="127"/>
      <c r="V31" s="127"/>
      <c r="W31" s="127"/>
      <c r="X31" s="127"/>
      <c r="Y31" s="127"/>
      <c r="Z31" s="198"/>
      <c r="AA31" s="198"/>
      <c r="AB31" s="198"/>
      <c r="AC31" s="198"/>
    </row>
    <row r="32" spans="1:29">
      <c r="A32" s="112" t="s">
        <v>41</v>
      </c>
      <c r="B32" s="154">
        <v>643.59000000000015</v>
      </c>
      <c r="C32" s="154">
        <v>577.58299999999986</v>
      </c>
      <c r="D32" s="154">
        <v>623.62</v>
      </c>
      <c r="E32" s="154">
        <v>605.97899999999993</v>
      </c>
      <c r="F32" s="154">
        <v>598.43200000000002</v>
      </c>
      <c r="G32" s="154">
        <v>625.12100000000009</v>
      </c>
      <c r="H32" s="186">
        <v>2453.152</v>
      </c>
      <c r="I32" s="187">
        <v>2443.2809999999999</v>
      </c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27"/>
      <c r="Z32" s="198"/>
      <c r="AA32" s="198"/>
      <c r="AB32" s="198"/>
      <c r="AC32" s="198"/>
    </row>
    <row r="33" spans="1:34">
      <c r="A33" s="112" t="s">
        <v>42</v>
      </c>
      <c r="B33" s="154">
        <v>332.51900000000001</v>
      </c>
      <c r="C33" s="154">
        <v>292.5920000000001</v>
      </c>
      <c r="D33" s="154">
        <v>294.214</v>
      </c>
      <c r="E33" s="154">
        <v>293.709</v>
      </c>
      <c r="F33" s="154">
        <v>290.38099999999997</v>
      </c>
      <c r="G33" s="154">
        <v>278.1450000000001</v>
      </c>
      <c r="H33" s="186">
        <v>1156.4490000000001</v>
      </c>
      <c r="I33" s="210">
        <v>1275.1690000000001</v>
      </c>
      <c r="K33" s="207"/>
      <c r="L33" s="207"/>
      <c r="M33" s="207"/>
      <c r="N33" s="96"/>
      <c r="O33" s="207"/>
      <c r="P33" s="207"/>
      <c r="Q33" s="198"/>
      <c r="R33" s="198"/>
      <c r="S33" s="198"/>
      <c r="T33" s="198"/>
      <c r="U33" s="198"/>
      <c r="V33" s="198"/>
      <c r="W33" s="220"/>
      <c r="X33" s="220"/>
      <c r="Y33" s="220"/>
      <c r="Z33" s="220"/>
      <c r="AA33" s="220"/>
      <c r="AB33" s="220"/>
      <c r="AC33" s="220"/>
    </row>
    <row r="34" spans="1:34" s="119" customFormat="1" ht="15" customHeight="1">
      <c r="A34" s="120" t="s">
        <v>43</v>
      </c>
      <c r="B34" s="199">
        <f t="shared" ref="B34:I34" si="6">IFERROR(B33/B32,0)</f>
        <v>0.51666278220606277</v>
      </c>
      <c r="C34" s="199">
        <f t="shared" si="6"/>
        <v>0.5065800066830225</v>
      </c>
      <c r="D34" s="199">
        <f t="shared" si="6"/>
        <v>0.47178409929123505</v>
      </c>
      <c r="E34" s="199">
        <f t="shared" si="6"/>
        <v>0.48468511285044535</v>
      </c>
      <c r="F34" s="199">
        <f t="shared" si="6"/>
        <v>0.48523641783861821</v>
      </c>
      <c r="G34" s="199">
        <f t="shared" si="6"/>
        <v>0.44494585848179802</v>
      </c>
      <c r="H34" s="192">
        <f t="shared" si="6"/>
        <v>0.47141351208567595</v>
      </c>
      <c r="I34" s="193">
        <f t="shared" si="6"/>
        <v>0.52190845015370735</v>
      </c>
      <c r="K34" s="214"/>
      <c r="L34" s="221"/>
      <c r="M34" s="221"/>
      <c r="N34" s="215"/>
      <c r="O34" s="221"/>
      <c r="P34" s="221"/>
      <c r="Z34" s="222"/>
      <c r="AE34" s="222"/>
    </row>
    <row r="35" spans="1:34" ht="6.75" customHeight="1">
      <c r="A35" s="112"/>
      <c r="B35" s="154"/>
      <c r="C35" s="154"/>
      <c r="D35" s="154"/>
      <c r="E35" s="154"/>
      <c r="F35" s="154"/>
      <c r="G35" s="154"/>
      <c r="H35" s="201"/>
      <c r="I35" s="216"/>
      <c r="K35" s="207"/>
      <c r="L35" s="207"/>
      <c r="M35" s="207"/>
      <c r="N35" s="96"/>
      <c r="O35" s="207"/>
      <c r="P35" s="207"/>
      <c r="W35" s="223"/>
      <c r="X35" s="223"/>
      <c r="Y35" s="223"/>
      <c r="Z35" s="220"/>
      <c r="AA35" s="223"/>
      <c r="AB35" s="223"/>
      <c r="AC35" s="223"/>
      <c r="AD35" s="223"/>
      <c r="AE35" s="220"/>
      <c r="AF35" s="223"/>
      <c r="AG35" s="223"/>
      <c r="AH35" s="223"/>
    </row>
    <row r="36" spans="1:34" ht="14.25" customHeight="1">
      <c r="A36" s="112" t="s">
        <v>44</v>
      </c>
      <c r="B36" s="154">
        <v>100.53199999999998</v>
      </c>
      <c r="C36" s="154">
        <v>208.76499999999999</v>
      </c>
      <c r="D36" s="154">
        <v>97.06</v>
      </c>
      <c r="E36" s="154">
        <v>79.650000000000006</v>
      </c>
      <c r="F36" s="154">
        <v>122.76599999999999</v>
      </c>
      <c r="G36" s="154">
        <v>127.20400000000001</v>
      </c>
      <c r="H36" s="186">
        <v>426.68</v>
      </c>
      <c r="I36" s="189">
        <v>463.33499999999998</v>
      </c>
      <c r="J36" s="2"/>
      <c r="K36" s="175"/>
      <c r="L36" s="175"/>
      <c r="M36" s="175"/>
      <c r="N36" s="175"/>
      <c r="O36" s="224"/>
      <c r="P36" s="225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</row>
    <row r="37" spans="1:34" ht="13.5" customHeight="1">
      <c r="A37" s="134" t="s">
        <v>45</v>
      </c>
      <c r="B37" s="203">
        <f t="shared" ref="B37:I37" si="7">IFERROR(B36/B32,0)</f>
        <v>0.15620503736851094</v>
      </c>
      <c r="C37" s="203">
        <f t="shared" si="7"/>
        <v>0.36144588743089745</v>
      </c>
      <c r="D37" s="203">
        <f t="shared" si="7"/>
        <v>0.15563965235239408</v>
      </c>
      <c r="E37" s="203">
        <f t="shared" si="7"/>
        <v>0.13144019842271765</v>
      </c>
      <c r="F37" s="203">
        <f t="shared" si="7"/>
        <v>0.20514611518100634</v>
      </c>
      <c r="G37" s="203">
        <f t="shared" si="7"/>
        <v>0.20348700491584829</v>
      </c>
      <c r="H37" s="204">
        <f t="shared" si="7"/>
        <v>0.17393133405512581</v>
      </c>
      <c r="I37" s="205">
        <f t="shared" si="7"/>
        <v>0.18963639466766205</v>
      </c>
      <c r="J37" s="2"/>
      <c r="K37" s="175"/>
      <c r="L37" s="175"/>
      <c r="M37" s="175"/>
      <c r="N37" s="175"/>
      <c r="O37" s="219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218"/>
      <c r="AA37" s="218"/>
      <c r="AB37" s="218"/>
      <c r="AC37" s="218"/>
    </row>
    <row r="38" spans="1:34">
      <c r="A38" s="106" t="s">
        <v>34</v>
      </c>
      <c r="B38" s="2"/>
      <c r="C38" s="2"/>
      <c r="D38" s="2"/>
      <c r="E38" s="2"/>
      <c r="F38" s="2"/>
      <c r="G38" s="2"/>
      <c r="H38" s="107"/>
      <c r="I38" s="206"/>
      <c r="K38" s="207"/>
      <c r="L38" s="207"/>
      <c r="M38" s="207"/>
      <c r="N38" s="96"/>
      <c r="O38" s="207"/>
      <c r="P38" s="11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12" t="s">
        <v>41</v>
      </c>
      <c r="B39" s="208">
        <v>252.57299999999998</v>
      </c>
      <c r="C39" s="208">
        <v>239.78200000000015</v>
      </c>
      <c r="D39" s="208">
        <v>223.69</v>
      </c>
      <c r="E39" s="208">
        <v>214.26800000000003</v>
      </c>
      <c r="F39" s="208">
        <v>206.03199999999998</v>
      </c>
      <c r="G39" s="208">
        <v>206.24599999999998</v>
      </c>
      <c r="H39" s="209">
        <v>850.23599999999999</v>
      </c>
      <c r="I39" s="210">
        <v>1037.4280000000001</v>
      </c>
      <c r="K39" s="207"/>
      <c r="L39" s="211"/>
      <c r="M39" s="207"/>
      <c r="N39" s="212"/>
      <c r="O39" s="207"/>
      <c r="P39" s="110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</row>
    <row r="40" spans="1:34">
      <c r="A40" s="112" t="s">
        <v>42</v>
      </c>
      <c r="B40" s="208">
        <v>90.829000000000008</v>
      </c>
      <c r="C40" s="208">
        <v>85.252999999999986</v>
      </c>
      <c r="D40" s="208">
        <v>83.789000000000001</v>
      </c>
      <c r="E40" s="208">
        <v>88.242000000000004</v>
      </c>
      <c r="F40" s="208">
        <v>75.605999999999995</v>
      </c>
      <c r="G40" s="208">
        <v>79.547000000000025</v>
      </c>
      <c r="H40" s="209">
        <v>327.18400000000003</v>
      </c>
      <c r="I40" s="210">
        <v>403.745</v>
      </c>
      <c r="K40" s="207"/>
      <c r="L40" s="207"/>
      <c r="M40" s="207"/>
      <c r="N40" s="96"/>
      <c r="O40" s="207"/>
      <c r="P40" s="117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</row>
    <row r="41" spans="1:34" s="119" customFormat="1">
      <c r="A41" s="120" t="s">
        <v>43</v>
      </c>
      <c r="B41" s="199">
        <f t="shared" ref="B41:I41" si="8">IFERROR(B40/B39,0)</f>
        <v>0.35961484402529176</v>
      </c>
      <c r="C41" s="199">
        <f t="shared" si="8"/>
        <v>0.35554378560525784</v>
      </c>
      <c r="D41" s="199">
        <f t="shared" si="8"/>
        <v>0.37457642272788233</v>
      </c>
      <c r="E41" s="199">
        <f t="shared" si="8"/>
        <v>0.41183004461702166</v>
      </c>
      <c r="F41" s="199">
        <f t="shared" si="8"/>
        <v>0.36696241360565351</v>
      </c>
      <c r="G41" s="199">
        <f t="shared" si="8"/>
        <v>0.38568990428905303</v>
      </c>
      <c r="H41" s="192">
        <f t="shared" si="8"/>
        <v>0.3848155100466224</v>
      </c>
      <c r="I41" s="213">
        <f t="shared" si="8"/>
        <v>0.38917881530091725</v>
      </c>
      <c r="K41" s="214"/>
      <c r="L41" s="214"/>
      <c r="M41" s="214"/>
      <c r="N41" s="215"/>
      <c r="O41" s="214"/>
      <c r="P41" s="117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</row>
    <row r="42" spans="1:34" ht="5.25" customHeight="1">
      <c r="A42" s="112"/>
      <c r="B42" s="208"/>
      <c r="C42" s="208"/>
      <c r="D42" s="208"/>
      <c r="E42" s="208"/>
      <c r="F42" s="208"/>
      <c r="G42" s="208"/>
      <c r="H42" s="201"/>
      <c r="I42" s="216"/>
      <c r="K42" s="207"/>
      <c r="L42" s="207"/>
      <c r="M42" s="207"/>
      <c r="N42" s="96"/>
      <c r="O42" s="207"/>
      <c r="P42" s="126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</row>
    <row r="43" spans="1:34" ht="13.5" customHeight="1">
      <c r="A43" s="112" t="s">
        <v>44</v>
      </c>
      <c r="B43" s="154">
        <v>15.866</v>
      </c>
      <c r="C43" s="154">
        <v>16.099000000000004</v>
      </c>
      <c r="D43" s="154">
        <v>5.2119999999999997</v>
      </c>
      <c r="E43" s="154">
        <v>11.64</v>
      </c>
      <c r="F43" s="154">
        <v>11.585000000000001</v>
      </c>
      <c r="G43" s="154">
        <v>19.401999999999997</v>
      </c>
      <c r="H43" s="186">
        <v>47.838999999999999</v>
      </c>
      <c r="I43" s="189">
        <v>67.162000000000006</v>
      </c>
      <c r="J43" s="175"/>
      <c r="K43" s="217"/>
      <c r="L43" s="217"/>
      <c r="M43" s="217"/>
      <c r="N43" s="27"/>
      <c r="O43" s="217"/>
      <c r="P43" s="131"/>
      <c r="Q43" s="132"/>
      <c r="R43" s="132"/>
      <c r="S43" s="132"/>
      <c r="T43" s="132"/>
      <c r="U43" s="132"/>
      <c r="V43" s="132"/>
      <c r="W43" s="132"/>
      <c r="X43" s="132"/>
      <c r="Y43" s="132"/>
      <c r="Z43" s="218"/>
      <c r="AA43" s="218"/>
      <c r="AB43" s="218"/>
      <c r="AC43" s="218"/>
    </row>
    <row r="44" spans="1:34" ht="13.5" customHeight="1">
      <c r="A44" s="134" t="s">
        <v>45</v>
      </c>
      <c r="B44" s="203">
        <f t="shared" ref="B44:I44" si="9">IFERROR(B43/B39,0)</f>
        <v>6.2817482470414493E-2</v>
      </c>
      <c r="C44" s="203">
        <f t="shared" si="9"/>
        <v>6.7140152305010359E-2</v>
      </c>
      <c r="D44" s="203">
        <f t="shared" si="9"/>
        <v>2.3300102820868165E-2</v>
      </c>
      <c r="E44" s="203">
        <f t="shared" si="9"/>
        <v>5.4324490824574828E-2</v>
      </c>
      <c r="F44" s="203">
        <f t="shared" si="9"/>
        <v>5.6229129455618553E-2</v>
      </c>
      <c r="G44" s="203">
        <f t="shared" si="9"/>
        <v>9.4072127459441629E-2</v>
      </c>
      <c r="H44" s="204">
        <f t="shared" si="9"/>
        <v>5.626555450486688E-2</v>
      </c>
      <c r="I44" s="205">
        <f t="shared" si="9"/>
        <v>6.4738950558496586E-2</v>
      </c>
      <c r="J44" s="2"/>
      <c r="K44" s="175"/>
      <c r="L44" s="175"/>
      <c r="M44" s="175"/>
      <c r="N44" s="175"/>
      <c r="O44" s="219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218"/>
      <c r="AA44" s="218"/>
      <c r="AB44" s="218"/>
      <c r="AC44" s="218"/>
    </row>
    <row r="45" spans="1:34" ht="14.25" customHeight="1">
      <c r="A45" s="181" t="s">
        <v>14</v>
      </c>
      <c r="B45" s="226"/>
      <c r="C45" s="226"/>
      <c r="D45" s="226"/>
      <c r="E45" s="226"/>
      <c r="F45" s="226"/>
      <c r="G45" s="226"/>
      <c r="H45" s="141"/>
      <c r="I45" s="8"/>
      <c r="K45" s="207"/>
      <c r="L45" s="207"/>
      <c r="M45" s="207"/>
      <c r="N45" s="96"/>
      <c r="O45" s="207"/>
      <c r="P45" s="207"/>
      <c r="W45" s="227"/>
      <c r="X45" s="227"/>
      <c r="Y45" s="227"/>
      <c r="Z45" s="220"/>
      <c r="AA45" s="227"/>
      <c r="AB45" s="227"/>
      <c r="AC45" s="227"/>
      <c r="AD45" s="227"/>
      <c r="AE45" s="220"/>
      <c r="AF45" s="227"/>
      <c r="AG45" s="227"/>
      <c r="AH45" s="227"/>
    </row>
    <row r="46" spans="1:34" ht="12.6" customHeight="1">
      <c r="A46" s="228" t="s">
        <v>41</v>
      </c>
      <c r="B46" s="185">
        <v>1877.0329999999999</v>
      </c>
      <c r="C46" s="185">
        <v>1837.2340000000004</v>
      </c>
      <c r="D46" s="185">
        <v>1846.6890000000001</v>
      </c>
      <c r="E46" s="185">
        <v>1932.896</v>
      </c>
      <c r="F46" s="185">
        <v>1985.1710000000003</v>
      </c>
      <c r="G46" s="185">
        <v>1973.8609999999999</v>
      </c>
      <c r="H46" s="209">
        <v>7738.6170000000002</v>
      </c>
      <c r="I46" s="210">
        <v>7374.5540000000001</v>
      </c>
      <c r="K46" s="207"/>
      <c r="L46" s="207"/>
      <c r="M46" s="207"/>
      <c r="N46" s="96"/>
      <c r="O46" s="207"/>
      <c r="P46" s="207"/>
      <c r="W46" s="227"/>
      <c r="X46" s="227"/>
      <c r="Y46" s="227"/>
      <c r="Z46" s="220"/>
      <c r="AA46" s="227"/>
      <c r="AB46" s="227"/>
      <c r="AC46" s="227"/>
      <c r="AD46" s="227"/>
      <c r="AE46" s="220"/>
      <c r="AF46" s="227"/>
      <c r="AG46" s="227"/>
      <c r="AH46" s="227"/>
    </row>
    <row r="47" spans="1:34" ht="12.6" customHeight="1">
      <c r="A47" s="228" t="s">
        <v>42</v>
      </c>
      <c r="B47" s="185">
        <v>714.02999999999975</v>
      </c>
      <c r="C47" s="185">
        <v>630.74000000000024</v>
      </c>
      <c r="D47" s="185">
        <v>658.92399999999998</v>
      </c>
      <c r="E47" s="185">
        <v>717.78400000000011</v>
      </c>
      <c r="F47" s="185">
        <v>806.87899999999991</v>
      </c>
      <c r="G47" s="185">
        <v>768.10899999999992</v>
      </c>
      <c r="H47" s="209">
        <v>2951.6959999999999</v>
      </c>
      <c r="I47" s="210">
        <v>2686.7860000000001</v>
      </c>
      <c r="K47" s="207"/>
      <c r="L47" s="207"/>
      <c r="M47" s="207"/>
      <c r="N47" s="96"/>
      <c r="O47" s="207"/>
      <c r="P47" s="207"/>
      <c r="W47" s="227"/>
      <c r="X47" s="227"/>
      <c r="Y47" s="227"/>
      <c r="Z47" s="220"/>
      <c r="AA47" s="227"/>
      <c r="AB47" s="227"/>
      <c r="AC47" s="227"/>
      <c r="AD47" s="227"/>
      <c r="AE47" s="220"/>
      <c r="AF47" s="227"/>
      <c r="AG47" s="227"/>
      <c r="AH47" s="227"/>
    </row>
    <row r="48" spans="1:34" ht="12.6" customHeight="1">
      <c r="A48" s="229" t="s">
        <v>43</v>
      </c>
      <c r="B48" s="191">
        <f t="shared" ref="B48:I48" si="10">IFERROR(B47/B46,0)</f>
        <v>0.38040354112048097</v>
      </c>
      <c r="C48" s="191">
        <f t="shared" si="10"/>
        <v>0.34330956209170965</v>
      </c>
      <c r="D48" s="191">
        <f t="shared" si="10"/>
        <v>0.35681373528515087</v>
      </c>
      <c r="E48" s="191">
        <f t="shared" si="10"/>
        <v>0.37135158849726013</v>
      </c>
      <c r="F48" s="191">
        <f t="shared" si="10"/>
        <v>0.40645314685737388</v>
      </c>
      <c r="G48" s="191">
        <f t="shared" si="10"/>
        <v>0.3891403700665852</v>
      </c>
      <c r="H48" s="192">
        <f t="shared" si="10"/>
        <v>0.38142422606003112</v>
      </c>
      <c r="I48" s="193">
        <f t="shared" si="10"/>
        <v>0.36433199892495194</v>
      </c>
      <c r="K48" s="207"/>
      <c r="L48" s="207"/>
      <c r="M48" s="207"/>
      <c r="N48" s="96"/>
      <c r="O48" s="207"/>
      <c r="P48" s="207"/>
      <c r="W48" s="227"/>
      <c r="X48" s="227"/>
      <c r="Y48" s="227"/>
      <c r="Z48" s="220"/>
      <c r="AA48" s="227"/>
      <c r="AB48" s="227"/>
      <c r="AC48" s="227"/>
      <c r="AD48" s="227"/>
      <c r="AE48" s="220"/>
      <c r="AF48" s="227"/>
      <c r="AG48" s="227"/>
      <c r="AH48" s="227"/>
    </row>
    <row r="49" spans="1:34" ht="4.5" customHeight="1">
      <c r="A49" s="184"/>
      <c r="B49" s="185"/>
      <c r="C49" s="185"/>
      <c r="D49" s="185"/>
      <c r="E49" s="185"/>
      <c r="F49" s="185"/>
      <c r="G49" s="185"/>
      <c r="H49" s="201"/>
      <c r="I49" s="216"/>
      <c r="K49" s="207"/>
      <c r="L49" s="207"/>
      <c r="M49" s="207"/>
      <c r="N49" s="96"/>
      <c r="O49" s="207"/>
      <c r="P49" s="207"/>
      <c r="W49" s="227"/>
      <c r="X49" s="227"/>
      <c r="Y49" s="227"/>
      <c r="Z49" s="220"/>
      <c r="AA49" s="227"/>
      <c r="AB49" s="227"/>
      <c r="AC49" s="227"/>
      <c r="AD49" s="227"/>
      <c r="AE49" s="220"/>
      <c r="AF49" s="227"/>
      <c r="AG49" s="227"/>
      <c r="AH49" s="227"/>
    </row>
    <row r="50" spans="1:34" ht="14.25" customHeight="1">
      <c r="A50" s="228" t="s">
        <v>44</v>
      </c>
      <c r="B50" s="185">
        <v>186.96600000000001</v>
      </c>
      <c r="C50" s="185">
        <v>435.35299999999995</v>
      </c>
      <c r="D50" s="185">
        <v>159.261</v>
      </c>
      <c r="E50" s="185">
        <v>186.929</v>
      </c>
      <c r="F50" s="185">
        <v>303.565</v>
      </c>
      <c r="G50" s="185">
        <v>498.678</v>
      </c>
      <c r="H50" s="186">
        <v>1148.433</v>
      </c>
      <c r="I50" s="189">
        <v>1005.059</v>
      </c>
      <c r="K50" s="207"/>
      <c r="L50" s="207"/>
      <c r="M50" s="207"/>
      <c r="N50" s="96"/>
      <c r="O50" s="207"/>
      <c r="P50" s="207"/>
      <c r="W50" s="227"/>
      <c r="X50" s="227"/>
      <c r="Y50" s="227"/>
      <c r="Z50" s="220"/>
      <c r="AA50" s="227"/>
      <c r="AB50" s="227"/>
      <c r="AC50" s="227"/>
      <c r="AD50" s="227"/>
      <c r="AE50" s="220"/>
      <c r="AF50" s="227"/>
      <c r="AG50" s="227"/>
      <c r="AH50" s="227"/>
    </row>
    <row r="51" spans="1:34" ht="12.6" customHeight="1">
      <c r="A51" s="230" t="s">
        <v>45</v>
      </c>
      <c r="B51" s="231">
        <f t="shared" ref="B51:I51" si="11">IFERROR(B50/B46,0)</f>
        <v>9.9607199234110433E-2</v>
      </c>
      <c r="C51" s="231">
        <f t="shared" si="11"/>
        <v>0.23696110566209849</v>
      </c>
      <c r="D51" s="231">
        <f t="shared" si="11"/>
        <v>8.6241375781195423E-2</v>
      </c>
      <c r="E51" s="231">
        <f t="shared" si="11"/>
        <v>9.6709290101485032E-2</v>
      </c>
      <c r="F51" s="231">
        <f t="shared" si="11"/>
        <v>0.15291629789071065</v>
      </c>
      <c r="G51" s="231">
        <f t="shared" si="11"/>
        <v>0.25264089011333624</v>
      </c>
      <c r="H51" s="204">
        <f t="shared" si="11"/>
        <v>0.14840287353670559</v>
      </c>
      <c r="I51" s="232">
        <f t="shared" si="11"/>
        <v>0.13628742836515945</v>
      </c>
      <c r="K51" s="207"/>
      <c r="L51" s="207"/>
      <c r="M51" s="207"/>
      <c r="N51" s="96"/>
      <c r="O51" s="207"/>
      <c r="P51" s="207"/>
      <c r="W51" s="227"/>
      <c r="X51" s="227"/>
      <c r="Y51" s="227"/>
      <c r="Z51" s="220"/>
      <c r="AA51" s="227"/>
      <c r="AB51" s="227"/>
      <c r="AC51" s="227"/>
      <c r="AD51" s="227"/>
      <c r="AE51" s="220"/>
      <c r="AF51" s="227"/>
      <c r="AG51" s="227"/>
      <c r="AH51" s="227"/>
    </row>
    <row r="52" spans="1:34">
      <c r="A52" s="106" t="s">
        <v>21</v>
      </c>
      <c r="B52" s="2"/>
      <c r="C52" s="2"/>
      <c r="D52" s="2"/>
      <c r="E52" s="2"/>
      <c r="F52" s="2"/>
      <c r="G52" s="2"/>
      <c r="H52" s="141"/>
      <c r="I52" s="8"/>
      <c r="K52" s="207"/>
      <c r="L52" s="207"/>
      <c r="M52" s="207"/>
      <c r="N52" s="96"/>
      <c r="O52" s="207"/>
      <c r="P52" s="207"/>
      <c r="W52" s="2"/>
      <c r="X52" s="2"/>
      <c r="Y52" s="2"/>
      <c r="Z52" s="220"/>
      <c r="AA52" s="2"/>
      <c r="AB52" s="2"/>
      <c r="AC52" s="2"/>
      <c r="AE52" s="220"/>
      <c r="AF52" s="143"/>
    </row>
    <row r="53" spans="1:34">
      <c r="A53" s="112" t="s">
        <v>41</v>
      </c>
      <c r="B53" s="154">
        <v>704.47805664745556</v>
      </c>
      <c r="C53" s="154">
        <v>705.72163403414834</v>
      </c>
      <c r="D53" s="154">
        <v>708.6677042889122</v>
      </c>
      <c r="E53" s="154">
        <v>751.27672847844985</v>
      </c>
      <c r="F53" s="154">
        <v>734.57650806385914</v>
      </c>
      <c r="G53" s="154">
        <v>719.40785742692879</v>
      </c>
      <c r="H53" s="209">
        <v>2913.92879825815</v>
      </c>
      <c r="I53" s="210">
        <v>2809.2546423204176</v>
      </c>
      <c r="K53" s="207"/>
      <c r="L53" s="211"/>
      <c r="M53" s="207"/>
      <c r="N53" s="212"/>
      <c r="O53" s="207"/>
      <c r="P53" s="207"/>
      <c r="W53" s="144"/>
      <c r="X53" s="144"/>
      <c r="Y53" s="144"/>
      <c r="Z53" s="220"/>
      <c r="AA53" s="144"/>
      <c r="AB53" s="144"/>
      <c r="AC53" s="144"/>
      <c r="AD53" s="144"/>
      <c r="AE53" s="220"/>
      <c r="AF53" s="144"/>
      <c r="AG53" s="144"/>
      <c r="AH53" s="144"/>
    </row>
    <row r="54" spans="1:34">
      <c r="A54" s="112" t="s">
        <v>42</v>
      </c>
      <c r="B54" s="154">
        <v>212.76229625587496</v>
      </c>
      <c r="C54" s="154">
        <v>217.56231879955624</v>
      </c>
      <c r="D54" s="154">
        <v>228.51322129605987</v>
      </c>
      <c r="E54" s="154">
        <v>222.36315014266401</v>
      </c>
      <c r="F54" s="154">
        <v>259.40944866567321</v>
      </c>
      <c r="G54" s="154">
        <v>260.76856746630563</v>
      </c>
      <c r="H54" s="209">
        <v>971.05438757070272</v>
      </c>
      <c r="I54" s="210">
        <v>850.23485546296581</v>
      </c>
      <c r="K54" s="207"/>
      <c r="L54" s="207"/>
      <c r="M54" s="207"/>
      <c r="N54" s="96"/>
      <c r="O54" s="207"/>
      <c r="P54" s="207"/>
      <c r="W54" s="144"/>
      <c r="X54" s="144"/>
      <c r="Y54" s="144"/>
      <c r="Z54" s="220"/>
      <c r="AA54" s="144"/>
      <c r="AB54" s="144"/>
      <c r="AC54" s="144"/>
      <c r="AD54" s="144"/>
      <c r="AE54" s="220"/>
      <c r="AF54" s="144"/>
      <c r="AG54" s="144"/>
      <c r="AH54" s="144"/>
    </row>
    <row r="55" spans="1:34">
      <c r="A55" s="120" t="s">
        <v>43</v>
      </c>
      <c r="B55" s="233">
        <f t="shared" ref="B55:I55" si="12">IFERROR(B54/B53,0)</f>
        <v>0.30201408581608719</v>
      </c>
      <c r="C55" s="233">
        <f t="shared" si="12"/>
        <v>0.30828347652585758</v>
      </c>
      <c r="D55" s="233">
        <f t="shared" si="12"/>
        <v>0.3224546849152008</v>
      </c>
      <c r="E55" s="233">
        <f t="shared" si="12"/>
        <v>0.29598035146518242</v>
      </c>
      <c r="F55" s="233">
        <f t="shared" si="12"/>
        <v>0.35314149828913655</v>
      </c>
      <c r="G55" s="233">
        <f t="shared" si="12"/>
        <v>0.36247667407885137</v>
      </c>
      <c r="H55" s="192">
        <f t="shared" si="12"/>
        <v>0.33324574991371336</v>
      </c>
      <c r="I55" s="213">
        <f t="shared" si="12"/>
        <v>0.30265496144581605</v>
      </c>
      <c r="K55" s="207"/>
      <c r="L55" s="207"/>
      <c r="M55" s="207"/>
      <c r="N55" s="96"/>
      <c r="O55" s="207"/>
      <c r="P55" s="207"/>
      <c r="W55" s="199"/>
      <c r="X55" s="199"/>
      <c r="Y55" s="199"/>
      <c r="Z55" s="220"/>
      <c r="AA55" s="199"/>
      <c r="AB55" s="199"/>
      <c r="AC55" s="199"/>
      <c r="AD55" s="199"/>
      <c r="AE55" s="220"/>
      <c r="AF55" s="199"/>
      <c r="AG55" s="199"/>
      <c r="AH55" s="199"/>
    </row>
    <row r="56" spans="1:34" ht="5.25" customHeight="1">
      <c r="A56" s="112"/>
      <c r="B56" s="154"/>
      <c r="C56" s="154"/>
      <c r="D56" s="154"/>
      <c r="E56" s="154"/>
      <c r="F56" s="154"/>
      <c r="G56" s="154"/>
      <c r="H56" s="186"/>
      <c r="I56" s="187"/>
      <c r="K56" s="207"/>
      <c r="L56" s="207"/>
      <c r="M56" s="207"/>
      <c r="N56" s="96"/>
      <c r="O56" s="207"/>
      <c r="P56" s="207"/>
      <c r="W56" s="144"/>
      <c r="X56" s="144"/>
      <c r="Y56" s="144"/>
      <c r="Z56" s="220"/>
      <c r="AA56" s="144"/>
      <c r="AB56" s="144"/>
      <c r="AC56" s="144"/>
      <c r="AD56" s="144"/>
      <c r="AE56" s="220"/>
      <c r="AF56" s="144"/>
      <c r="AG56" s="144"/>
      <c r="AH56" s="144"/>
    </row>
    <row r="57" spans="1:34">
      <c r="A57" s="112" t="s">
        <v>44</v>
      </c>
      <c r="B57" s="154">
        <v>55.479000000000013</v>
      </c>
      <c r="C57" s="154">
        <v>85.792999999999978</v>
      </c>
      <c r="D57" s="154">
        <v>28.305</v>
      </c>
      <c r="E57" s="154">
        <v>43.925999999999995</v>
      </c>
      <c r="F57" s="154">
        <v>48.821000000000012</v>
      </c>
      <c r="G57" s="154">
        <v>85.95</v>
      </c>
      <c r="H57" s="186">
        <v>207.00200000000001</v>
      </c>
      <c r="I57" s="189">
        <v>220.26499999999999</v>
      </c>
      <c r="K57" s="207"/>
      <c r="L57" s="207"/>
      <c r="M57" s="207"/>
      <c r="N57" s="96"/>
      <c r="O57" s="207"/>
      <c r="P57" s="207"/>
      <c r="W57" s="144"/>
      <c r="X57" s="144"/>
      <c r="Y57" s="144"/>
      <c r="Z57" s="220"/>
      <c r="AA57" s="144"/>
      <c r="AB57" s="144"/>
      <c r="AC57" s="144"/>
      <c r="AD57" s="144"/>
      <c r="AE57" s="220"/>
      <c r="AF57" s="144"/>
      <c r="AG57" s="144"/>
      <c r="AH57" s="144"/>
    </row>
    <row r="58" spans="1:34" ht="13.5" customHeight="1">
      <c r="A58" s="134" t="s">
        <v>45</v>
      </c>
      <c r="B58" s="203">
        <f t="shared" ref="B58:I58" si="13">IFERROR(B57/B53,0)</f>
        <v>7.8751920626199956E-2</v>
      </c>
      <c r="C58" s="203">
        <f t="shared" si="13"/>
        <v>0.1215677625037192</v>
      </c>
      <c r="D58" s="203">
        <f t="shared" si="13"/>
        <v>3.9941145657825146E-2</v>
      </c>
      <c r="E58" s="203">
        <f t="shared" si="13"/>
        <v>5.8468468854296476E-2</v>
      </c>
      <c r="F58" s="203">
        <f t="shared" si="13"/>
        <v>6.6461422961481151E-2</v>
      </c>
      <c r="G58" s="203">
        <f t="shared" si="13"/>
        <v>0.11947325722492551</v>
      </c>
      <c r="H58" s="204">
        <f t="shared" si="13"/>
        <v>7.1038798245083731E-2</v>
      </c>
      <c r="I58" s="205">
        <f t="shared" si="13"/>
        <v>7.8406918576118534E-2</v>
      </c>
      <c r="J58" s="2"/>
      <c r="K58" s="175"/>
      <c r="L58" s="175"/>
      <c r="M58" s="175"/>
      <c r="N58" s="175"/>
      <c r="O58" s="176"/>
      <c r="P58" s="167"/>
      <c r="Q58" s="167"/>
      <c r="R58" s="167"/>
      <c r="S58" s="167"/>
      <c r="T58" s="167"/>
      <c r="U58" s="167"/>
      <c r="V58" s="167"/>
      <c r="W58" s="167"/>
      <c r="X58" s="167"/>
      <c r="Y58" s="167"/>
    </row>
    <row r="59" spans="1:34">
      <c r="A59" s="106" t="s">
        <v>22</v>
      </c>
      <c r="B59" s="2"/>
      <c r="C59" s="2"/>
      <c r="D59" s="2"/>
      <c r="E59" s="2"/>
      <c r="F59" s="2"/>
      <c r="G59" s="2"/>
      <c r="H59" s="148"/>
      <c r="I59" s="234"/>
      <c r="K59" s="207"/>
      <c r="L59" s="207"/>
      <c r="M59" s="207"/>
      <c r="N59" s="96"/>
      <c r="O59" s="207"/>
      <c r="P59" s="207"/>
      <c r="W59" s="149"/>
      <c r="X59" s="149"/>
      <c r="Y59" s="149"/>
      <c r="Z59" s="220"/>
      <c r="AA59" s="149"/>
      <c r="AB59" s="149"/>
      <c r="AC59" s="149"/>
      <c r="AD59" s="149"/>
      <c r="AE59" s="220"/>
      <c r="AF59" s="149"/>
      <c r="AG59" s="149"/>
      <c r="AH59" s="149"/>
    </row>
    <row r="60" spans="1:34">
      <c r="A60" s="112" t="s">
        <v>41</v>
      </c>
      <c r="B60" s="154">
        <v>379.30806092884063</v>
      </c>
      <c r="C60" s="154">
        <v>347.68495592594513</v>
      </c>
      <c r="D60" s="154">
        <v>343.72752251922208</v>
      </c>
      <c r="E60" s="154">
        <v>363.0215979694164</v>
      </c>
      <c r="F60" s="154">
        <v>389.07230761709775</v>
      </c>
      <c r="G60" s="154">
        <v>374.51818599373496</v>
      </c>
      <c r="H60" s="209">
        <v>1470.3396140994712</v>
      </c>
      <c r="I60" s="210">
        <v>1468.4687653310646</v>
      </c>
      <c r="K60" s="207"/>
      <c r="L60" s="211"/>
      <c r="M60" s="207"/>
      <c r="N60" s="212"/>
      <c r="O60" s="207"/>
      <c r="P60" s="207"/>
      <c r="W60" s="144"/>
      <c r="X60" s="144"/>
      <c r="Y60" s="144"/>
      <c r="Z60" s="220"/>
      <c r="AA60" s="144"/>
      <c r="AB60" s="144"/>
      <c r="AC60" s="144"/>
      <c r="AD60" s="144"/>
      <c r="AE60" s="220"/>
      <c r="AF60" s="144"/>
      <c r="AG60" s="144"/>
      <c r="AH60" s="144"/>
    </row>
    <row r="61" spans="1:34">
      <c r="A61" s="112" t="s">
        <v>42</v>
      </c>
      <c r="B61" s="154">
        <v>173.70778145812443</v>
      </c>
      <c r="C61" s="154">
        <v>153.59287139682465</v>
      </c>
      <c r="D61" s="154">
        <v>99.681834795862443</v>
      </c>
      <c r="E61" s="154">
        <v>147.39453051533985</v>
      </c>
      <c r="F61" s="154">
        <v>169.57142193233014</v>
      </c>
      <c r="G61" s="154">
        <v>138.99215756308718</v>
      </c>
      <c r="H61" s="209">
        <v>555.63994480661961</v>
      </c>
      <c r="I61" s="210">
        <v>651.08130948946712</v>
      </c>
      <c r="K61" s="207"/>
      <c r="L61" s="207"/>
      <c r="M61" s="207"/>
      <c r="N61" s="96"/>
      <c r="O61" s="207"/>
      <c r="W61" s="144"/>
      <c r="X61" s="144"/>
      <c r="Y61" s="144"/>
      <c r="Z61" s="220"/>
      <c r="AA61" s="144"/>
      <c r="AB61" s="144"/>
      <c r="AC61" s="144"/>
      <c r="AD61" s="144"/>
      <c r="AE61" s="220"/>
      <c r="AF61" s="144"/>
      <c r="AG61" s="144"/>
      <c r="AH61" s="144"/>
    </row>
    <row r="62" spans="1:34">
      <c r="A62" s="120" t="s">
        <v>43</v>
      </c>
      <c r="B62" s="233">
        <f t="shared" ref="B62:I62" si="14">IFERROR(B61/B60,0)</f>
        <v>0.45795963585048233</v>
      </c>
      <c r="C62" s="233">
        <f t="shared" si="14"/>
        <v>0.44175874963522732</v>
      </c>
      <c r="D62" s="233">
        <f t="shared" si="14"/>
        <v>0.29000248238861348</v>
      </c>
      <c r="E62" s="233">
        <f t="shared" si="14"/>
        <v>0.40602138093105261</v>
      </c>
      <c r="F62" s="233">
        <f t="shared" si="14"/>
        <v>0.43583523836708632</v>
      </c>
      <c r="G62" s="233">
        <f t="shared" si="14"/>
        <v>0.3711225856610666</v>
      </c>
      <c r="H62" s="192">
        <f t="shared" si="14"/>
        <v>0.37789905099369075</v>
      </c>
      <c r="I62" s="213">
        <f t="shared" si="14"/>
        <v>0.44337429903909575</v>
      </c>
      <c r="K62" s="207"/>
      <c r="L62" s="207"/>
      <c r="M62" s="207"/>
      <c r="N62" s="96"/>
      <c r="O62" s="207"/>
      <c r="W62" s="199"/>
      <c r="X62" s="199"/>
      <c r="Y62" s="199"/>
      <c r="Z62" s="220"/>
      <c r="AA62" s="199"/>
      <c r="AB62" s="199"/>
      <c r="AC62" s="199"/>
      <c r="AD62" s="199"/>
      <c r="AE62" s="220"/>
      <c r="AF62" s="199"/>
      <c r="AG62" s="199"/>
      <c r="AH62" s="199"/>
    </row>
    <row r="63" spans="1:34" ht="5.25" customHeight="1">
      <c r="A63" s="112"/>
      <c r="B63" s="154"/>
      <c r="C63" s="154"/>
      <c r="D63" s="154"/>
      <c r="E63" s="154"/>
      <c r="F63" s="154"/>
      <c r="G63" s="154"/>
      <c r="H63" s="186"/>
      <c r="I63" s="187"/>
      <c r="K63" s="207"/>
      <c r="L63" s="207"/>
      <c r="M63" s="207"/>
      <c r="N63" s="96"/>
      <c r="O63" s="207"/>
      <c r="W63" s="144"/>
      <c r="X63" s="144"/>
      <c r="Y63" s="144"/>
      <c r="Z63" s="220"/>
      <c r="AA63" s="144"/>
      <c r="AB63" s="144"/>
      <c r="AC63" s="144"/>
      <c r="AD63" s="144"/>
      <c r="AE63" s="220"/>
      <c r="AF63" s="144"/>
      <c r="AG63" s="144"/>
      <c r="AH63" s="144"/>
    </row>
    <row r="64" spans="1:34">
      <c r="A64" s="112" t="s">
        <v>44</v>
      </c>
      <c r="B64" s="154">
        <v>37.966000000000008</v>
      </c>
      <c r="C64" s="154">
        <v>55.875999999999976</v>
      </c>
      <c r="D64" s="154">
        <v>50.198999999999998</v>
      </c>
      <c r="E64" s="154">
        <v>55.120000000000005</v>
      </c>
      <c r="F64" s="154">
        <v>82.012999999999991</v>
      </c>
      <c r="G64" s="154">
        <v>88.759999999999991</v>
      </c>
      <c r="H64" s="186">
        <v>276.09199999999998</v>
      </c>
      <c r="I64" s="189">
        <v>192.02099999999999</v>
      </c>
      <c r="K64" s="207"/>
      <c r="L64" s="207"/>
      <c r="M64" s="207"/>
      <c r="N64" s="96"/>
      <c r="O64" s="207"/>
      <c r="W64" s="144"/>
      <c r="X64" s="144"/>
      <c r="Y64" s="144"/>
      <c r="Z64" s="220"/>
      <c r="AA64" s="144"/>
      <c r="AB64" s="144"/>
      <c r="AC64" s="144"/>
      <c r="AD64" s="144"/>
      <c r="AE64" s="220"/>
      <c r="AF64" s="144"/>
      <c r="AG64" s="144"/>
      <c r="AH64" s="144"/>
    </row>
    <row r="65" spans="1:34" ht="13.5" customHeight="1">
      <c r="A65" s="134" t="s">
        <v>45</v>
      </c>
      <c r="B65" s="203">
        <f t="shared" ref="B65:I65" si="15">IFERROR(B64/B60,0)</f>
        <v>0.10009278449561489</v>
      </c>
      <c r="C65" s="203">
        <f t="shared" si="15"/>
        <v>0.16070870783348257</v>
      </c>
      <c r="D65" s="203">
        <f t="shared" si="15"/>
        <v>0.14604300415656343</v>
      </c>
      <c r="E65" s="203">
        <f t="shared" si="15"/>
        <v>0.1518366959660723</v>
      </c>
      <c r="F65" s="203">
        <f t="shared" si="15"/>
        <v>0.21079115216987479</v>
      </c>
      <c r="G65" s="203">
        <f t="shared" si="15"/>
        <v>0.23699783700619759</v>
      </c>
      <c r="H65" s="204">
        <f t="shared" si="15"/>
        <v>0.18777430557708</v>
      </c>
      <c r="I65" s="205">
        <f t="shared" si="15"/>
        <v>0.13076274043643624</v>
      </c>
      <c r="J65" s="2"/>
      <c r="K65" s="175"/>
      <c r="L65" s="175"/>
      <c r="M65" s="175"/>
      <c r="N65" s="175"/>
      <c r="O65" s="176"/>
      <c r="P65" s="167"/>
      <c r="Q65" s="167"/>
      <c r="R65" s="167"/>
      <c r="S65" s="167"/>
      <c r="T65" s="167"/>
      <c r="U65" s="167"/>
      <c r="V65" s="167"/>
      <c r="W65" s="167"/>
      <c r="X65" s="167"/>
      <c r="Y65" s="167"/>
    </row>
    <row r="66" spans="1:34">
      <c r="A66" s="106" t="s">
        <v>23</v>
      </c>
      <c r="B66" s="2"/>
      <c r="C66" s="2"/>
      <c r="D66" s="2"/>
      <c r="E66" s="2"/>
      <c r="F66" s="2"/>
      <c r="G66" s="150"/>
      <c r="H66" s="148"/>
      <c r="I66" s="234"/>
      <c r="K66" s="207"/>
      <c r="L66" s="207"/>
      <c r="M66" s="207"/>
      <c r="N66" s="96"/>
      <c r="O66" s="207"/>
      <c r="W66" s="149"/>
      <c r="X66" s="149"/>
      <c r="Y66" s="149"/>
      <c r="Z66" s="220"/>
      <c r="AA66" s="149"/>
      <c r="AB66" s="149"/>
      <c r="AC66" s="149"/>
      <c r="AD66" s="149"/>
      <c r="AE66" s="220"/>
      <c r="AF66" s="149"/>
      <c r="AG66" s="149"/>
      <c r="AH66" s="149"/>
    </row>
    <row r="67" spans="1:34">
      <c r="A67" s="112" t="s">
        <v>41</v>
      </c>
      <c r="B67" s="154">
        <v>573.54129011581722</v>
      </c>
      <c r="C67" s="154">
        <v>562.90487689326574</v>
      </c>
      <c r="D67" s="154">
        <v>572.13795635732424</v>
      </c>
      <c r="E67" s="154">
        <v>598.2057091522571</v>
      </c>
      <c r="F67" s="154">
        <v>635.35486440232876</v>
      </c>
      <c r="G67" s="154">
        <v>656.55018069690323</v>
      </c>
      <c r="H67" s="209">
        <v>2462.2487106088133</v>
      </c>
      <c r="I67" s="210">
        <v>2221.6853988451644</v>
      </c>
      <c r="K67" s="207"/>
      <c r="L67" s="211"/>
      <c r="M67" s="207"/>
      <c r="N67" s="212"/>
      <c r="O67" s="207"/>
      <c r="W67" s="144"/>
      <c r="X67" s="144"/>
      <c r="Y67" s="144"/>
      <c r="Z67" s="220"/>
      <c r="AA67" s="144"/>
      <c r="AB67" s="144"/>
      <c r="AC67" s="144"/>
      <c r="AD67" s="144"/>
      <c r="AE67" s="220"/>
      <c r="AF67" s="144"/>
      <c r="AG67" s="144"/>
      <c r="AH67" s="144"/>
    </row>
    <row r="68" spans="1:34">
      <c r="A68" s="112" t="s">
        <v>42</v>
      </c>
      <c r="B68" s="154">
        <v>228.32933055362366</v>
      </c>
      <c r="C68" s="154">
        <v>162.20144300689606</v>
      </c>
      <c r="D68" s="154">
        <v>223.21856926027121</v>
      </c>
      <c r="E68" s="154">
        <v>240.26558007369553</v>
      </c>
      <c r="F68" s="154">
        <v>268.05656934206746</v>
      </c>
      <c r="G68" s="154">
        <v>260.17532801218908</v>
      </c>
      <c r="H68" s="209">
        <v>991.71604668822329</v>
      </c>
      <c r="I68" s="210">
        <v>787.13840380743557</v>
      </c>
      <c r="K68" s="207"/>
      <c r="L68" s="207"/>
      <c r="M68" s="207"/>
      <c r="N68" s="96"/>
      <c r="O68" s="207"/>
      <c r="W68" s="144"/>
      <c r="X68" s="144"/>
      <c r="Y68" s="144"/>
      <c r="Z68" s="220"/>
      <c r="AA68" s="144"/>
      <c r="AB68" s="144"/>
      <c r="AC68" s="144"/>
      <c r="AD68" s="144"/>
      <c r="AE68" s="220"/>
      <c r="AF68" s="144"/>
      <c r="AG68" s="144"/>
      <c r="AH68" s="144"/>
    </row>
    <row r="69" spans="1:34">
      <c r="A69" s="120" t="s">
        <v>43</v>
      </c>
      <c r="B69" s="233">
        <f t="shared" ref="B69:I69" si="16">IFERROR(B68/B67,0)</f>
        <v>0.39810443378456034</v>
      </c>
      <c r="C69" s="233">
        <f t="shared" si="16"/>
        <v>0.28815071544965776</v>
      </c>
      <c r="D69" s="233">
        <f t="shared" si="16"/>
        <v>0.39014815706591893</v>
      </c>
      <c r="E69" s="233">
        <f t="shared" si="16"/>
        <v>0.40164374294285182</v>
      </c>
      <c r="F69" s="233">
        <f t="shared" si="16"/>
        <v>0.42190055410093585</v>
      </c>
      <c r="G69" s="233">
        <f t="shared" si="16"/>
        <v>0.3962763786555093</v>
      </c>
      <c r="H69" s="192">
        <f t="shared" si="16"/>
        <v>0.40276842969409554</v>
      </c>
      <c r="I69" s="213">
        <f t="shared" si="16"/>
        <v>0.35429786963383358</v>
      </c>
      <c r="K69" s="207"/>
      <c r="L69" s="207"/>
      <c r="M69" s="207"/>
      <c r="N69" s="96"/>
      <c r="O69" s="207"/>
      <c r="W69" s="199"/>
      <c r="X69" s="199"/>
      <c r="Y69" s="199"/>
      <c r="Z69" s="220"/>
      <c r="AA69" s="199"/>
      <c r="AB69" s="199"/>
      <c r="AC69" s="199"/>
      <c r="AD69" s="199"/>
      <c r="AE69" s="220"/>
      <c r="AF69" s="199"/>
      <c r="AG69" s="199"/>
      <c r="AH69" s="199"/>
    </row>
    <row r="70" spans="1:34" ht="5.25" customHeight="1">
      <c r="A70" s="112"/>
      <c r="B70" s="154"/>
      <c r="C70" s="154"/>
      <c r="D70" s="154"/>
      <c r="E70" s="154"/>
      <c r="F70" s="154"/>
      <c r="G70" s="154"/>
      <c r="H70" s="186"/>
      <c r="I70" s="187"/>
      <c r="K70" s="207"/>
      <c r="L70" s="207"/>
      <c r="M70" s="207"/>
      <c r="N70" s="96"/>
      <c r="O70" s="207"/>
      <c r="W70" s="144"/>
      <c r="X70" s="144"/>
      <c r="Y70" s="144"/>
      <c r="Z70" s="220"/>
      <c r="AA70" s="144"/>
      <c r="AB70" s="144"/>
      <c r="AC70" s="144"/>
      <c r="AD70" s="144"/>
      <c r="AE70" s="220"/>
      <c r="AF70" s="144"/>
      <c r="AG70" s="144"/>
      <c r="AH70" s="144"/>
    </row>
    <row r="71" spans="1:34" ht="13.5" customHeight="1">
      <c r="A71" s="112" t="s">
        <v>44</v>
      </c>
      <c r="B71" s="154">
        <v>71.908999999999992</v>
      </c>
      <c r="C71" s="154">
        <v>227.58599999999998</v>
      </c>
      <c r="D71" s="154">
        <v>67.861000000000004</v>
      </c>
      <c r="E71" s="154">
        <v>56.952999999999989</v>
      </c>
      <c r="F71" s="154">
        <v>131.18800000000002</v>
      </c>
      <c r="G71" s="154">
        <v>245.32</v>
      </c>
      <c r="H71" s="186">
        <v>501.322</v>
      </c>
      <c r="I71" s="189">
        <v>473.17599999999999</v>
      </c>
      <c r="K71" s="207"/>
      <c r="L71" s="207"/>
      <c r="M71" s="207"/>
      <c r="N71" s="96"/>
      <c r="O71" s="207"/>
      <c r="W71" s="144"/>
      <c r="X71" s="144"/>
      <c r="Y71" s="144"/>
      <c r="Z71" s="220"/>
      <c r="AA71" s="144"/>
      <c r="AB71" s="144"/>
      <c r="AC71" s="144"/>
      <c r="AD71" s="144"/>
      <c r="AE71" s="220"/>
      <c r="AF71" s="144"/>
      <c r="AG71" s="144"/>
      <c r="AH71" s="144"/>
    </row>
    <row r="72" spans="1:34" ht="13.5" customHeight="1">
      <c r="A72" s="134" t="s">
        <v>45</v>
      </c>
      <c r="B72" s="203">
        <f t="shared" ref="B72:I72" si="17">IFERROR(B71/B67,0)</f>
        <v>0.12537719818825799</v>
      </c>
      <c r="C72" s="203">
        <f t="shared" si="17"/>
        <v>0.40430632126705368</v>
      </c>
      <c r="D72" s="203">
        <f t="shared" si="17"/>
        <v>0.11860950535786155</v>
      </c>
      <c r="E72" s="203">
        <f t="shared" si="17"/>
        <v>9.520637989348267E-2</v>
      </c>
      <c r="F72" s="203">
        <f t="shared" si="17"/>
        <v>0.20647988604511136</v>
      </c>
      <c r="G72" s="203">
        <f t="shared" si="17"/>
        <v>0.37365003805132163</v>
      </c>
      <c r="H72" s="204">
        <f t="shared" si="17"/>
        <v>0.20360331506724338</v>
      </c>
      <c r="I72" s="205">
        <f t="shared" si="17"/>
        <v>0.2129806498462643</v>
      </c>
      <c r="J72" s="2"/>
      <c r="K72" s="175"/>
      <c r="L72" s="175"/>
      <c r="M72" s="175"/>
      <c r="N72" s="175"/>
      <c r="O72" s="176"/>
      <c r="P72" s="167"/>
      <c r="Q72" s="167"/>
      <c r="R72" s="167"/>
      <c r="S72" s="167"/>
      <c r="T72" s="167"/>
      <c r="U72" s="167"/>
      <c r="V72" s="167"/>
      <c r="W72" s="167"/>
      <c r="X72" s="167"/>
      <c r="Y72" s="167"/>
    </row>
    <row r="73" spans="1:34">
      <c r="A73" s="106" t="s">
        <v>24</v>
      </c>
      <c r="B73" s="2"/>
      <c r="C73" s="2"/>
      <c r="D73" s="2"/>
      <c r="E73" s="2"/>
      <c r="F73" s="2"/>
      <c r="G73" s="2"/>
      <c r="H73" s="148"/>
      <c r="I73" s="234"/>
      <c r="K73" s="207"/>
      <c r="L73" s="207"/>
      <c r="M73" s="207"/>
      <c r="N73" s="96"/>
      <c r="O73" s="207"/>
      <c r="W73" s="149"/>
      <c r="X73" s="149"/>
      <c r="Y73" s="149"/>
      <c r="Z73" s="175"/>
      <c r="AA73" s="149"/>
      <c r="AB73" s="149"/>
      <c r="AC73" s="149"/>
      <c r="AD73" s="149"/>
      <c r="AE73" s="175"/>
      <c r="AF73" s="149"/>
      <c r="AG73" s="149"/>
      <c r="AH73" s="149"/>
    </row>
    <row r="74" spans="1:34">
      <c r="A74" s="112" t="s">
        <v>41</v>
      </c>
      <c r="B74" s="154">
        <v>111.26953234093759</v>
      </c>
      <c r="C74" s="154">
        <v>118.18796931013884</v>
      </c>
      <c r="D74" s="154">
        <v>121.30727365575845</v>
      </c>
      <c r="E74" s="154">
        <v>118.5165112828503</v>
      </c>
      <c r="F74" s="154">
        <v>123.72812866711308</v>
      </c>
      <c r="G74" s="154">
        <v>131.61688956078854</v>
      </c>
      <c r="H74" s="209">
        <v>495.16880316651037</v>
      </c>
      <c r="I74" s="210">
        <v>454.47852288312464</v>
      </c>
      <c r="K74" s="207"/>
      <c r="L74" s="211"/>
      <c r="M74" s="207"/>
      <c r="N74" s="212"/>
      <c r="O74" s="207"/>
      <c r="W74" s="144"/>
      <c r="X74" s="144"/>
      <c r="Y74" s="144"/>
      <c r="Z74" s="175"/>
      <c r="AA74" s="144"/>
      <c r="AB74" s="144"/>
      <c r="AC74" s="144"/>
      <c r="AD74" s="144"/>
      <c r="AE74" s="175"/>
      <c r="AF74" s="144"/>
      <c r="AG74" s="144"/>
      <c r="AH74" s="144"/>
    </row>
    <row r="75" spans="1:34">
      <c r="A75" s="112" t="s">
        <v>42</v>
      </c>
      <c r="B75" s="154">
        <v>58.694030162623989</v>
      </c>
      <c r="C75" s="154">
        <v>61.400875868848658</v>
      </c>
      <c r="D75" s="154">
        <v>66.886225771764558</v>
      </c>
      <c r="E75" s="154">
        <v>66.136622975269589</v>
      </c>
      <c r="F75" s="154">
        <v>67.847478093225163</v>
      </c>
      <c r="G75" s="154">
        <v>77.437388329136155</v>
      </c>
      <c r="H75" s="209">
        <v>278.30771516939546</v>
      </c>
      <c r="I75" s="210">
        <v>243.77808399419385</v>
      </c>
      <c r="K75" s="207"/>
      <c r="L75" s="207"/>
      <c r="M75" s="207"/>
      <c r="N75" s="96"/>
      <c r="O75" s="207"/>
      <c r="W75" s="144"/>
      <c r="X75" s="144"/>
      <c r="Y75" s="144"/>
      <c r="Z75" s="175"/>
      <c r="AA75" s="235"/>
      <c r="AB75" s="144"/>
      <c r="AC75" s="144"/>
      <c r="AD75" s="144"/>
      <c r="AE75" s="175"/>
      <c r="AF75" s="235"/>
      <c r="AG75" s="235"/>
      <c r="AH75" s="235"/>
    </row>
    <row r="76" spans="1:34">
      <c r="A76" s="120" t="s">
        <v>43</v>
      </c>
      <c r="B76" s="233">
        <f t="shared" ref="B76:I76" si="18">IFERROR(B75/B74,0)</f>
        <v>0.52749417498027584</v>
      </c>
      <c r="C76" s="233">
        <f t="shared" si="18"/>
        <v>0.51951883281559474</v>
      </c>
      <c r="D76" s="233">
        <f t="shared" si="18"/>
        <v>0.55137852625038752</v>
      </c>
      <c r="E76" s="233">
        <f t="shared" si="18"/>
        <v>0.55803720730041229</v>
      </c>
      <c r="F76" s="233">
        <f t="shared" si="18"/>
        <v>0.54835936519954021</v>
      </c>
      <c r="G76" s="233">
        <f t="shared" si="18"/>
        <v>0.58835449301034382</v>
      </c>
      <c r="H76" s="192">
        <f t="shared" si="18"/>
        <v>0.56204614141616061</v>
      </c>
      <c r="I76" s="213">
        <f t="shared" si="18"/>
        <v>0.53639076814392106</v>
      </c>
      <c r="K76" s="207"/>
      <c r="L76" s="207"/>
      <c r="M76" s="207"/>
      <c r="N76" s="96"/>
      <c r="O76" s="207"/>
      <c r="W76" s="199"/>
      <c r="X76" s="199"/>
      <c r="Y76" s="199"/>
      <c r="Z76" s="175"/>
      <c r="AA76" s="199"/>
      <c r="AB76" s="199"/>
      <c r="AC76" s="199"/>
      <c r="AD76" s="199"/>
      <c r="AE76" s="175"/>
      <c r="AF76" s="199"/>
      <c r="AG76" s="199"/>
      <c r="AH76" s="199"/>
    </row>
    <row r="77" spans="1:34" ht="6" customHeight="1">
      <c r="A77" s="112"/>
      <c r="B77" s="154"/>
      <c r="C77" s="154"/>
      <c r="D77" s="154"/>
      <c r="E77" s="154"/>
      <c r="F77" s="154"/>
      <c r="G77" s="154"/>
      <c r="H77" s="186"/>
      <c r="I77" s="187"/>
      <c r="K77" s="207"/>
      <c r="L77" s="207"/>
      <c r="M77" s="207"/>
      <c r="N77" s="96"/>
      <c r="O77" s="207"/>
      <c r="W77" s="144"/>
      <c r="X77" s="144"/>
      <c r="Y77" s="144"/>
      <c r="Z77" s="175"/>
      <c r="AA77" s="144"/>
      <c r="AB77" s="144"/>
      <c r="AC77" s="144"/>
      <c r="AD77" s="144"/>
      <c r="AE77" s="175"/>
      <c r="AF77" s="144"/>
      <c r="AG77" s="144"/>
      <c r="AH77" s="144"/>
    </row>
    <row r="78" spans="1:34" ht="15" customHeight="1">
      <c r="A78" s="112" t="s">
        <v>44</v>
      </c>
      <c r="B78" s="154">
        <v>13.198999999999998</v>
      </c>
      <c r="C78" s="154">
        <v>56.767000000000003</v>
      </c>
      <c r="D78" s="154">
        <v>7.8120000000000003</v>
      </c>
      <c r="E78" s="154">
        <v>21.884</v>
      </c>
      <c r="F78" s="154">
        <v>35.712000000000003</v>
      </c>
      <c r="G78" s="154">
        <v>55.771000000000001</v>
      </c>
      <c r="H78" s="186">
        <v>121.179</v>
      </c>
      <c r="I78" s="189">
        <v>89.566000000000003</v>
      </c>
      <c r="K78" s="207"/>
      <c r="L78" s="207"/>
      <c r="M78" s="207"/>
      <c r="N78" s="96"/>
      <c r="O78" s="207"/>
      <c r="W78" s="144"/>
      <c r="X78" s="144"/>
      <c r="Y78" s="144"/>
      <c r="Z78" s="220"/>
      <c r="AA78" s="144"/>
      <c r="AB78" s="144"/>
      <c r="AC78" s="144"/>
      <c r="AD78" s="144"/>
      <c r="AE78" s="220"/>
      <c r="AF78" s="144"/>
      <c r="AG78" s="144"/>
      <c r="AH78" s="144"/>
    </row>
    <row r="79" spans="1:34" ht="13.5" customHeight="1">
      <c r="A79" s="134" t="s">
        <v>45</v>
      </c>
      <c r="B79" s="203">
        <f t="shared" ref="B79:I79" si="19">IFERROR(B78/B74,0)</f>
        <v>0.11862186999723648</v>
      </c>
      <c r="C79" s="203">
        <f t="shared" si="19"/>
        <v>0.48031115460691992</v>
      </c>
      <c r="D79" s="203">
        <f t="shared" si="19"/>
        <v>6.43984467260275E-2</v>
      </c>
      <c r="E79" s="203">
        <f t="shared" si="19"/>
        <v>0.18464937723126079</v>
      </c>
      <c r="F79" s="203">
        <f t="shared" si="19"/>
        <v>0.28863283058359429</v>
      </c>
      <c r="G79" s="203">
        <f t="shared" si="19"/>
        <v>0.42373741079971067</v>
      </c>
      <c r="H79" s="204">
        <f t="shared" si="19"/>
        <v>0.24472260615992633</v>
      </c>
      <c r="I79" s="205">
        <f t="shared" si="19"/>
        <v>0.19707421911119247</v>
      </c>
      <c r="J79" s="2"/>
      <c r="K79" s="175"/>
      <c r="L79" s="175"/>
      <c r="M79" s="175"/>
      <c r="N79" s="175"/>
      <c r="O79" s="176"/>
      <c r="P79" s="167"/>
      <c r="Q79" s="167"/>
      <c r="R79" s="167"/>
      <c r="S79" s="167"/>
      <c r="T79" s="167"/>
      <c r="U79" s="167"/>
      <c r="V79" s="167"/>
      <c r="W79" s="167"/>
      <c r="X79" s="167"/>
      <c r="Y79" s="167"/>
    </row>
    <row r="80" spans="1:34">
      <c r="A80" s="106" t="s">
        <v>25</v>
      </c>
      <c r="B80" s="2"/>
      <c r="C80" s="2"/>
      <c r="D80" s="2"/>
      <c r="E80" s="2"/>
      <c r="F80" s="2"/>
      <c r="G80" s="2"/>
      <c r="H80" s="148"/>
      <c r="I80" s="234"/>
      <c r="K80" s="207"/>
      <c r="L80" s="207"/>
      <c r="M80" s="207"/>
      <c r="N80" s="96"/>
      <c r="O80" s="207"/>
      <c r="W80" s="149"/>
      <c r="X80" s="149"/>
      <c r="Y80" s="149"/>
      <c r="Z80" s="175"/>
      <c r="AA80" s="149"/>
      <c r="AB80" s="149"/>
      <c r="AC80" s="149"/>
      <c r="AD80" s="149"/>
      <c r="AE80" s="175"/>
      <c r="AF80" s="149"/>
      <c r="AG80" s="149"/>
      <c r="AH80" s="149"/>
    </row>
    <row r="81" spans="1:34">
      <c r="A81" s="112" t="s">
        <v>41</v>
      </c>
      <c r="B81" s="154">
        <v>108.43595971538338</v>
      </c>
      <c r="C81" s="154">
        <v>102.73421371650596</v>
      </c>
      <c r="D81" s="154">
        <v>100.8482353237419</v>
      </c>
      <c r="E81" s="154">
        <v>101.8752838132142</v>
      </c>
      <c r="F81" s="154">
        <v>102.43971572256459</v>
      </c>
      <c r="G81" s="154">
        <v>91.767578759826733</v>
      </c>
      <c r="H81" s="209">
        <v>396.93081361934742</v>
      </c>
      <c r="I81" s="210">
        <v>420.66619905313416</v>
      </c>
      <c r="K81" s="207"/>
      <c r="L81" s="211"/>
      <c r="M81" s="207"/>
      <c r="N81" s="212"/>
      <c r="O81" s="207"/>
      <c r="W81" s="144"/>
      <c r="X81" s="144"/>
      <c r="Y81" s="144"/>
      <c r="Z81" s="175"/>
      <c r="AA81" s="144"/>
      <c r="AB81" s="144"/>
      <c r="AC81" s="144"/>
      <c r="AD81" s="144"/>
      <c r="AE81" s="175"/>
      <c r="AF81" s="144"/>
      <c r="AG81" s="144"/>
      <c r="AH81" s="144"/>
    </row>
    <row r="82" spans="1:34">
      <c r="A82" s="112" t="s">
        <v>42</v>
      </c>
      <c r="B82" s="154">
        <v>40.647642226848447</v>
      </c>
      <c r="C82" s="154">
        <v>36.098266801004883</v>
      </c>
      <c r="D82" s="154">
        <v>40.679687856581673</v>
      </c>
      <c r="E82" s="154">
        <v>41.688939989309851</v>
      </c>
      <c r="F82" s="154">
        <v>42.05336001957123</v>
      </c>
      <c r="G82" s="154">
        <v>30.821388149405223</v>
      </c>
      <c r="H82" s="209">
        <v>155.24337601486798</v>
      </c>
      <c r="I82" s="210">
        <v>154.93044889858876</v>
      </c>
      <c r="K82" s="207"/>
      <c r="L82" s="207"/>
      <c r="M82" s="207"/>
      <c r="N82" s="96"/>
      <c r="O82" s="207"/>
      <c r="W82" s="144"/>
      <c r="X82" s="144"/>
      <c r="Y82" s="144"/>
      <c r="Z82" s="175"/>
      <c r="AA82" s="144"/>
      <c r="AB82" s="144"/>
      <c r="AC82" s="144"/>
      <c r="AD82" s="144"/>
      <c r="AE82" s="175"/>
      <c r="AF82" s="235"/>
      <c r="AG82" s="235"/>
      <c r="AH82" s="235"/>
    </row>
    <row r="83" spans="1:34">
      <c r="A83" s="120" t="s">
        <v>43</v>
      </c>
      <c r="B83" s="233">
        <f t="shared" ref="B83:I83" si="20">IFERROR(B82/B81,0)</f>
        <v>0.37485389840730049</v>
      </c>
      <c r="C83" s="233">
        <f t="shared" si="20"/>
        <v>0.35137531592559507</v>
      </c>
      <c r="D83" s="233">
        <f t="shared" si="20"/>
        <v>0.40337530672690686</v>
      </c>
      <c r="E83" s="233">
        <f t="shared" si="20"/>
        <v>0.40921544882020144</v>
      </c>
      <c r="F83" s="233">
        <f t="shared" si="20"/>
        <v>0.41051812495715523</v>
      </c>
      <c r="G83" s="233">
        <f t="shared" si="20"/>
        <v>0.3358635867474577</v>
      </c>
      <c r="H83" s="192">
        <f t="shared" si="20"/>
        <v>0.39110940921745818</v>
      </c>
      <c r="I83" s="213">
        <f t="shared" si="20"/>
        <v>0.36829783150468803</v>
      </c>
      <c r="K83" s="207"/>
      <c r="L83" s="207"/>
      <c r="M83" s="207"/>
      <c r="N83" s="96"/>
      <c r="O83" s="207"/>
      <c r="W83" s="199"/>
      <c r="X83" s="199"/>
      <c r="Y83" s="199"/>
      <c r="Z83" s="175"/>
      <c r="AA83" s="199"/>
      <c r="AB83" s="199"/>
      <c r="AC83" s="199"/>
      <c r="AD83" s="199"/>
      <c r="AE83" s="175"/>
      <c r="AF83" s="199"/>
      <c r="AG83" s="199"/>
      <c r="AH83" s="199"/>
    </row>
    <row r="84" spans="1:34" ht="5.25" customHeight="1">
      <c r="A84" s="112"/>
      <c r="B84" s="154"/>
      <c r="C84" s="154"/>
      <c r="D84" s="154"/>
      <c r="E84" s="154"/>
      <c r="F84" s="154"/>
      <c r="G84" s="154"/>
      <c r="H84" s="186"/>
      <c r="I84" s="187"/>
      <c r="K84" s="207"/>
      <c r="L84" s="207"/>
      <c r="M84" s="207"/>
      <c r="N84" s="96"/>
      <c r="O84" s="207"/>
      <c r="W84" s="144"/>
      <c r="X84" s="144"/>
      <c r="Y84" s="144"/>
      <c r="Z84" s="175"/>
      <c r="AA84" s="144"/>
      <c r="AB84" s="144"/>
      <c r="AC84" s="144"/>
      <c r="AD84" s="144"/>
      <c r="AE84" s="175"/>
      <c r="AF84" s="144"/>
      <c r="AG84" s="144"/>
      <c r="AH84" s="144"/>
    </row>
    <row r="85" spans="1:34" ht="15.75" customHeight="1">
      <c r="A85" s="112" t="s">
        <v>44</v>
      </c>
      <c r="B85" s="154">
        <v>8.4129999999999985</v>
      </c>
      <c r="C85" s="154">
        <v>9.3309999999999995</v>
      </c>
      <c r="D85" s="154">
        <v>5.0839999999999996</v>
      </c>
      <c r="E85" s="154">
        <v>9.0460000000000012</v>
      </c>
      <c r="F85" s="154">
        <v>5.8309999999999977</v>
      </c>
      <c r="G85" s="154">
        <v>22.877000000000002</v>
      </c>
      <c r="H85" s="186">
        <v>42.838000000000001</v>
      </c>
      <c r="I85" s="189">
        <v>30.030999999999999</v>
      </c>
      <c r="K85" s="207"/>
      <c r="L85" s="207"/>
      <c r="M85" s="207"/>
      <c r="N85" s="96"/>
      <c r="O85" s="207"/>
      <c r="W85" s="144"/>
      <c r="X85" s="144"/>
      <c r="Y85" s="144"/>
      <c r="Z85" s="220"/>
      <c r="AA85" s="144"/>
      <c r="AB85" s="144"/>
      <c r="AC85" s="144"/>
      <c r="AD85" s="144"/>
      <c r="AE85" s="220"/>
      <c r="AF85" s="144"/>
      <c r="AG85" s="144"/>
      <c r="AH85" s="144"/>
    </row>
    <row r="86" spans="1:34" ht="13.5" customHeight="1" thickBot="1">
      <c r="A86" s="236" t="s">
        <v>45</v>
      </c>
      <c r="B86" s="237">
        <f t="shared" ref="B86:I86" si="21">IFERROR(B85/B81,0)</f>
        <v>7.7584963715744928E-2</v>
      </c>
      <c r="C86" s="237">
        <f t="shared" si="21"/>
        <v>9.0826606467722629E-2</v>
      </c>
      <c r="D86" s="237">
        <f t="shared" si="21"/>
        <v>5.0412384348416196E-2</v>
      </c>
      <c r="E86" s="237">
        <f t="shared" si="21"/>
        <v>8.8794844651285759E-2</v>
      </c>
      <c r="F86" s="237">
        <f t="shared" si="21"/>
        <v>5.6921282520853309E-2</v>
      </c>
      <c r="G86" s="237">
        <f t="shared" si="21"/>
        <v>0.2492928364152821</v>
      </c>
      <c r="H86" s="238">
        <f t="shared" si="21"/>
        <v>0.10792309019647238</v>
      </c>
      <c r="I86" s="239">
        <f t="shared" si="21"/>
        <v>7.1389144332480101E-2</v>
      </c>
      <c r="J86" s="2"/>
      <c r="K86" s="175"/>
      <c r="L86" s="175"/>
      <c r="M86" s="175"/>
      <c r="N86" s="175"/>
      <c r="O86" s="176"/>
      <c r="P86" s="167"/>
      <c r="Q86" s="167"/>
      <c r="R86" s="167"/>
      <c r="S86" s="167"/>
      <c r="T86" s="167"/>
      <c r="U86" s="167"/>
      <c r="V86" s="167"/>
      <c r="W86" s="167"/>
      <c r="X86" s="167"/>
      <c r="Y86" s="167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</row>
    <row r="88" spans="1:34">
      <c r="A88" s="151" t="s">
        <v>55</v>
      </c>
      <c r="B88" s="2"/>
      <c r="C88" s="2"/>
      <c r="D88" s="2"/>
      <c r="E88" s="2"/>
      <c r="F88" s="2"/>
      <c r="G88" s="2"/>
      <c r="H88" s="2"/>
      <c r="I88" s="2"/>
      <c r="W88" s="175"/>
      <c r="X88" s="175"/>
      <c r="Y88" s="175"/>
      <c r="Z88" s="240"/>
      <c r="AA88" s="175"/>
      <c r="AB88" s="175"/>
      <c r="AC88" s="175"/>
      <c r="AD88" s="175"/>
      <c r="AE88" s="175"/>
      <c r="AF88" s="175"/>
      <c r="AG88" s="175"/>
      <c r="AH88" s="175"/>
    </row>
  </sheetData>
  <mergeCells count="1">
    <mergeCell ref="A1:D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F44"/>
  <sheetViews>
    <sheetView showGridLines="0" zoomScale="85" zoomScaleNormal="85" zoomScaleSheetLayoutView="93" workbookViewId="0">
      <pane xSplit="2" ySplit="4" topLeftCell="C21" activePane="bottomRight" state="frozen"/>
      <selection activeCell="C3" sqref="C3"/>
      <selection pane="topRight" activeCell="C3" sqref="C3"/>
      <selection pane="bottomLeft" activeCell="C3" sqref="C3"/>
      <selection pane="bottomRight" activeCell="J22" sqref="J22"/>
    </sheetView>
  </sheetViews>
  <sheetFormatPr defaultColWidth="9.21875" defaultRowHeight="13.8"/>
  <cols>
    <col min="1" max="1" width="16.21875" style="2" bestFit="1" customWidth="1"/>
    <col min="2" max="2" width="39.44140625" style="2" customWidth="1"/>
    <col min="3" max="8" width="15" style="98" customWidth="1"/>
    <col min="9" max="9" width="13.44140625" style="98" customWidth="1"/>
    <col min="10" max="10" width="13.33203125" style="36" bestFit="1" customWidth="1"/>
    <col min="11" max="11" width="13.44140625" style="98" customWidth="1"/>
    <col min="12" max="14" width="14.21875" style="98" bestFit="1" customWidth="1"/>
    <col min="15" max="15" width="12.5546875" style="98" bestFit="1" customWidth="1"/>
    <col min="16" max="17" width="12" style="98" customWidth="1"/>
    <col min="18" max="18" width="12.5546875" style="98" bestFit="1" customWidth="1"/>
    <col min="19" max="19" width="12.77734375" style="98" customWidth="1"/>
    <col min="20" max="27" width="12" style="98" customWidth="1"/>
    <col min="28" max="16384" width="9.21875" style="2"/>
  </cols>
  <sheetData>
    <row r="1" spans="1:27">
      <c r="C1" s="2"/>
      <c r="D1" s="2"/>
      <c r="E1" s="2"/>
      <c r="F1" s="2"/>
      <c r="G1" s="2"/>
      <c r="H1" s="2"/>
    </row>
    <row r="2" spans="1:27" ht="38.25" customHeight="1">
      <c r="B2" s="99" t="s">
        <v>38</v>
      </c>
      <c r="C2" s="100"/>
      <c r="D2" s="100"/>
      <c r="E2" s="100"/>
      <c r="F2" s="100"/>
      <c r="G2" s="100"/>
      <c r="H2" s="100"/>
    </row>
    <row r="3" spans="1:27" ht="6.75" customHeight="1" thickBot="1">
      <c r="H3" s="101"/>
    </row>
    <row r="4" spans="1:27" ht="25.8" customHeight="1">
      <c r="B4" s="102"/>
      <c r="C4" s="103" t="s">
        <v>39</v>
      </c>
      <c r="D4" s="103" t="s">
        <v>40</v>
      </c>
      <c r="E4" s="103" t="s">
        <v>47</v>
      </c>
      <c r="F4" s="103" t="s">
        <v>49</v>
      </c>
      <c r="G4" s="103" t="s">
        <v>60</v>
      </c>
      <c r="H4" s="103" t="s">
        <v>64</v>
      </c>
      <c r="I4" s="104"/>
      <c r="J4" s="155"/>
      <c r="K4" s="104"/>
      <c r="L4" s="104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</row>
    <row r="5" spans="1:27">
      <c r="B5" s="106" t="s">
        <v>19</v>
      </c>
      <c r="C5" s="2"/>
      <c r="D5" s="2"/>
      <c r="E5" s="2"/>
      <c r="F5" s="2"/>
      <c r="G5" s="2"/>
      <c r="H5" s="107"/>
      <c r="I5" s="108"/>
      <c r="K5" s="108"/>
      <c r="L5" s="109"/>
      <c r="M5" s="108"/>
      <c r="N5" s="11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111"/>
      <c r="B6" s="112" t="s">
        <v>41</v>
      </c>
      <c r="C6" s="113">
        <v>392336.59938668006</v>
      </c>
      <c r="D6" s="113">
        <v>395218.70546982001</v>
      </c>
      <c r="E6" s="113">
        <v>385876.33502936998</v>
      </c>
      <c r="F6" s="113">
        <v>393315.78915011999</v>
      </c>
      <c r="G6" s="113">
        <v>434231.06665984995</v>
      </c>
      <c r="H6" s="114">
        <v>445942.87341871008</v>
      </c>
      <c r="I6" s="108"/>
      <c r="J6" s="39"/>
      <c r="K6" s="108"/>
      <c r="L6" s="115"/>
      <c r="M6" s="108"/>
      <c r="N6" s="110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</row>
    <row r="7" spans="1:27">
      <c r="A7" s="111"/>
      <c r="B7" s="112" t="s">
        <v>42</v>
      </c>
      <c r="C7" s="113">
        <v>173720.11166418009</v>
      </c>
      <c r="D7" s="113">
        <v>163037.39519125005</v>
      </c>
      <c r="E7" s="113">
        <v>173308.44966091993</v>
      </c>
      <c r="F7" s="113">
        <v>182298.61261933998</v>
      </c>
      <c r="G7" s="113">
        <v>202303.98368412993</v>
      </c>
      <c r="H7" s="114">
        <v>170088.52805076004</v>
      </c>
      <c r="I7" s="108"/>
      <c r="J7" s="39"/>
      <c r="K7" s="108"/>
      <c r="L7" s="109"/>
      <c r="M7" s="108"/>
      <c r="N7" s="117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</row>
    <row r="8" spans="1:27" s="119" customFormat="1">
      <c r="B8" s="120" t="s">
        <v>43</v>
      </c>
      <c r="C8" s="121">
        <v>0.44278334454585155</v>
      </c>
      <c r="D8" s="121">
        <v>0.41252449070556463</v>
      </c>
      <c r="E8" s="121">
        <v>0.4491295110070147</v>
      </c>
      <c r="F8" s="121">
        <v>0.4634917225500973</v>
      </c>
      <c r="G8" s="121">
        <v>0.4658901658977857</v>
      </c>
      <c r="H8" s="122">
        <v>0.38141326656219138</v>
      </c>
      <c r="I8" s="123"/>
      <c r="J8" s="123"/>
      <c r="K8" s="123"/>
      <c r="L8" s="123"/>
      <c r="M8" s="123"/>
      <c r="N8" s="123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</row>
    <row r="9" spans="1:27" ht="5.25" customHeight="1">
      <c r="B9" s="112"/>
      <c r="C9" s="124"/>
      <c r="D9" s="124"/>
      <c r="E9" s="124"/>
      <c r="F9" s="124"/>
      <c r="G9" s="124"/>
      <c r="H9" s="125"/>
      <c r="I9" s="108"/>
      <c r="K9" s="108"/>
      <c r="L9" s="109"/>
      <c r="M9" s="108"/>
      <c r="N9" s="126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</row>
    <row r="10" spans="1:27" ht="13.5" customHeight="1">
      <c r="A10" s="111"/>
      <c r="B10" s="112" t="s">
        <v>44</v>
      </c>
      <c r="C10" s="128">
        <v>32848.837772540013</v>
      </c>
      <c r="D10" s="128">
        <v>85765.737950980008</v>
      </c>
      <c r="E10" s="128">
        <v>27084.845350840002</v>
      </c>
      <c r="F10" s="128">
        <v>32191.143836160001</v>
      </c>
      <c r="G10" s="128">
        <v>39375.576415000003</v>
      </c>
      <c r="H10" s="114">
        <v>70733.857325000019</v>
      </c>
      <c r="I10" s="129"/>
      <c r="J10" s="39"/>
      <c r="K10" s="129"/>
      <c r="L10" s="130"/>
      <c r="M10" s="129"/>
      <c r="N10" s="131"/>
      <c r="O10" s="132"/>
      <c r="P10" s="132"/>
      <c r="Q10" s="132"/>
      <c r="R10" s="132"/>
      <c r="S10" s="132"/>
      <c r="T10" s="132"/>
      <c r="U10" s="132"/>
      <c r="V10" s="132"/>
      <c r="W10" s="132"/>
      <c r="X10" s="133"/>
      <c r="Y10" s="133"/>
      <c r="Z10" s="133"/>
      <c r="AA10" s="133"/>
    </row>
    <row r="11" spans="1:27" ht="13.5" customHeight="1">
      <c r="B11" s="134" t="s">
        <v>45</v>
      </c>
      <c r="C11" s="135">
        <v>8.372616223898291E-2</v>
      </c>
      <c r="D11" s="135">
        <v>0.21700829632804239</v>
      </c>
      <c r="E11" s="135">
        <v>7.0190480452185566E-2</v>
      </c>
      <c r="F11" s="135">
        <v>8.1845541735608665E-2</v>
      </c>
      <c r="G11" s="135">
        <v>9.0678856116585549E-2</v>
      </c>
      <c r="H11" s="136">
        <v>0.15861640927847215</v>
      </c>
      <c r="I11" s="137"/>
      <c r="J11" s="156"/>
      <c r="K11" s="137"/>
      <c r="L11" s="137"/>
      <c r="M11" s="138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3"/>
      <c r="Y11" s="133"/>
      <c r="Z11" s="133"/>
      <c r="AA11" s="133"/>
    </row>
    <row r="12" spans="1:27">
      <c r="B12" s="106" t="s">
        <v>34</v>
      </c>
      <c r="C12" s="2"/>
      <c r="D12" s="2"/>
      <c r="E12" s="2"/>
      <c r="F12" s="2"/>
      <c r="G12" s="2"/>
      <c r="H12" s="107"/>
      <c r="I12" s="108"/>
      <c r="K12" s="108"/>
      <c r="L12" s="109"/>
      <c r="M12" s="108"/>
      <c r="N12" s="1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111"/>
      <c r="B13" s="112" t="s">
        <v>41</v>
      </c>
      <c r="C13" s="113">
        <v>138128.926255</v>
      </c>
      <c r="D13" s="113">
        <v>138279.68158100001</v>
      </c>
      <c r="E13" s="113">
        <v>135662.326348</v>
      </c>
      <c r="F13" s="113">
        <v>144913.82290999999</v>
      </c>
      <c r="G13" s="113">
        <v>141543.280348</v>
      </c>
      <c r="H13" s="114">
        <v>146630.40625</v>
      </c>
      <c r="I13" s="108"/>
      <c r="J13" s="39"/>
      <c r="K13" s="108"/>
      <c r="L13" s="115"/>
      <c r="M13" s="108"/>
      <c r="N13" s="110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</row>
    <row r="14" spans="1:27">
      <c r="A14" s="111"/>
      <c r="B14" s="112" t="s">
        <v>42</v>
      </c>
      <c r="C14" s="113">
        <v>49368.013599999991</v>
      </c>
      <c r="D14" s="113">
        <v>49164.371227000025</v>
      </c>
      <c r="E14" s="113">
        <v>50960.037928000012</v>
      </c>
      <c r="F14" s="113">
        <v>59692.785823999991</v>
      </c>
      <c r="G14" s="113">
        <v>51960.686134000003</v>
      </c>
      <c r="H14" s="114">
        <v>56440.600397000002</v>
      </c>
      <c r="I14" s="108"/>
      <c r="J14" s="39"/>
      <c r="K14" s="108"/>
      <c r="L14" s="109"/>
      <c r="M14" s="108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</row>
    <row r="15" spans="1:27" s="119" customFormat="1">
      <c r="B15" s="120" t="s">
        <v>43</v>
      </c>
      <c r="C15" s="161">
        <v>0.35740532369636779</v>
      </c>
      <c r="D15" s="161">
        <v>0.35554298841945942</v>
      </c>
      <c r="E15" s="161">
        <v>0.37563883282730753</v>
      </c>
      <c r="F15" s="161">
        <v>0.41191919877148453</v>
      </c>
      <c r="G15" s="161">
        <v>0.36710104503900742</v>
      </c>
      <c r="H15" s="122">
        <v>0.38491743861618061</v>
      </c>
      <c r="I15" s="162"/>
      <c r="J15" s="162"/>
      <c r="K15" s="162"/>
      <c r="L15" s="162"/>
      <c r="M15" s="162"/>
      <c r="N15" s="162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</row>
    <row r="16" spans="1:27" ht="5.25" customHeight="1">
      <c r="B16" s="112"/>
      <c r="C16" s="124"/>
      <c r="D16" s="124"/>
      <c r="E16" s="124"/>
      <c r="F16" s="124"/>
      <c r="G16" s="124"/>
      <c r="H16" s="125"/>
      <c r="I16" s="108"/>
      <c r="K16" s="108"/>
      <c r="L16" s="109"/>
      <c r="M16" s="108"/>
      <c r="N16" s="126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</row>
    <row r="17" spans="1:32" ht="13.5" customHeight="1">
      <c r="A17" s="111"/>
      <c r="B17" s="112" t="s">
        <v>44</v>
      </c>
      <c r="C17" s="128">
        <v>9150.085532000001</v>
      </c>
      <c r="D17" s="128">
        <v>9283.6130329999996</v>
      </c>
      <c r="E17" s="128">
        <v>3488.9131339999999</v>
      </c>
      <c r="F17" s="128">
        <v>7800.8319309999997</v>
      </c>
      <c r="G17" s="128">
        <v>7915.5034409999998</v>
      </c>
      <c r="H17" s="114">
        <v>14669.757858999999</v>
      </c>
      <c r="I17" s="129"/>
      <c r="J17" s="39"/>
      <c r="K17" s="129"/>
      <c r="L17" s="139"/>
      <c r="M17" s="129"/>
      <c r="N17" s="131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133"/>
      <c r="Z17" s="133"/>
      <c r="AA17" s="133"/>
    </row>
    <row r="18" spans="1:32" ht="13.5" customHeight="1">
      <c r="B18" s="134" t="s">
        <v>45</v>
      </c>
      <c r="C18" s="135">
        <v>6.6243080143170124E-2</v>
      </c>
      <c r="D18" s="135">
        <v>6.7136494146191272E-2</v>
      </c>
      <c r="E18" s="135">
        <v>2.5717627199243698E-2</v>
      </c>
      <c r="F18" s="135">
        <v>5.3830833900812732E-2</v>
      </c>
      <c r="G18" s="135">
        <v>5.5922848626503839E-2</v>
      </c>
      <c r="H18" s="136">
        <v>0.1000458106484991</v>
      </c>
      <c r="I18" s="140"/>
      <c r="J18" s="156"/>
      <c r="K18" s="140"/>
      <c r="L18" s="140"/>
      <c r="M18" s="138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3"/>
      <c r="Y18" s="133"/>
      <c r="Z18" s="133"/>
      <c r="AA18" s="133"/>
    </row>
    <row r="19" spans="1:32">
      <c r="B19" s="106" t="s">
        <v>21</v>
      </c>
      <c r="C19" s="2"/>
      <c r="D19" s="2"/>
      <c r="E19" s="2"/>
      <c r="F19" s="2"/>
      <c r="G19" s="2"/>
      <c r="H19" s="141"/>
      <c r="I19" s="108"/>
      <c r="K19" s="108"/>
      <c r="L19" s="109"/>
      <c r="M19" s="108"/>
      <c r="N19" s="108"/>
      <c r="U19" s="2"/>
      <c r="V19" s="2"/>
      <c r="W19" s="2"/>
      <c r="X19" s="142"/>
      <c r="Y19" s="2"/>
      <c r="Z19" s="2"/>
      <c r="AA19" s="2"/>
      <c r="AC19" s="142"/>
      <c r="AD19" s="143"/>
    </row>
    <row r="20" spans="1:32">
      <c r="A20" s="111"/>
      <c r="B20" s="112" t="s">
        <v>41</v>
      </c>
      <c r="C20" s="124">
        <v>59.555049700000019</v>
      </c>
      <c r="D20" s="124">
        <v>59.74381343000001</v>
      </c>
      <c r="E20" s="124">
        <v>59.578694059999997</v>
      </c>
      <c r="F20" s="124">
        <v>63.322950360000007</v>
      </c>
      <c r="G20" s="124">
        <v>62.095928010000002</v>
      </c>
      <c r="H20" s="245">
        <v>60.956163230000001</v>
      </c>
      <c r="I20" s="108"/>
      <c r="J20" s="158"/>
      <c r="K20" s="108"/>
      <c r="L20" s="115"/>
      <c r="M20" s="108"/>
      <c r="N20" s="108"/>
      <c r="U20" s="144"/>
      <c r="V20" s="144"/>
      <c r="W20" s="144"/>
      <c r="X20" s="142"/>
      <c r="Y20" s="144"/>
      <c r="Z20" s="144"/>
      <c r="AA20" s="144"/>
      <c r="AB20" s="144"/>
      <c r="AC20" s="142"/>
      <c r="AD20" s="144"/>
      <c r="AE20" s="144"/>
      <c r="AF20" s="144"/>
    </row>
    <row r="21" spans="1:32">
      <c r="A21" s="111"/>
      <c r="B21" s="112" t="s">
        <v>42</v>
      </c>
      <c r="C21" s="124">
        <v>17.986520510000009</v>
      </c>
      <c r="D21" s="124">
        <v>18.416653780000015</v>
      </c>
      <c r="E21" s="124">
        <v>19.211197349999999</v>
      </c>
      <c r="F21" s="124">
        <v>18.744697730000009</v>
      </c>
      <c r="G21" s="124">
        <v>21.930592139999998</v>
      </c>
      <c r="H21" s="245">
        <v>22.097839040000004</v>
      </c>
      <c r="I21" s="108"/>
      <c r="J21" s="158"/>
      <c r="K21" s="108"/>
      <c r="L21" s="109"/>
      <c r="M21" s="108"/>
      <c r="N21" s="108"/>
      <c r="U21" s="144"/>
      <c r="V21" s="144"/>
      <c r="W21" s="144"/>
      <c r="X21" s="142"/>
      <c r="Y21" s="144"/>
      <c r="Z21" s="144"/>
      <c r="AA21" s="144"/>
      <c r="AB21" s="144"/>
      <c r="AC21" s="142"/>
      <c r="AD21" s="144"/>
      <c r="AE21" s="144"/>
      <c r="AF21" s="144"/>
    </row>
    <row r="22" spans="1:32">
      <c r="B22" s="120" t="s">
        <v>43</v>
      </c>
      <c r="C22" s="121">
        <v>0.30201503651838951</v>
      </c>
      <c r="D22" s="121">
        <v>0.30826043271540143</v>
      </c>
      <c r="E22" s="121">
        <v>0.32245079643157254</v>
      </c>
      <c r="F22" s="121">
        <v>0.2960174411241695</v>
      </c>
      <c r="G22" s="121">
        <v>0.35317278995280127</v>
      </c>
      <c r="H22" s="122">
        <v>0.362520176288333</v>
      </c>
      <c r="I22" s="108"/>
      <c r="J22" s="108"/>
      <c r="K22" s="108"/>
      <c r="L22" s="108"/>
      <c r="M22" s="108"/>
      <c r="N22" s="108"/>
      <c r="U22" s="121"/>
      <c r="V22" s="121"/>
      <c r="W22" s="121"/>
      <c r="X22" s="142"/>
      <c r="Y22" s="121"/>
      <c r="Z22" s="121"/>
      <c r="AA22" s="121"/>
      <c r="AB22" s="121"/>
      <c r="AC22" s="142"/>
      <c r="AD22" s="121"/>
      <c r="AE22" s="121"/>
      <c r="AF22" s="121"/>
    </row>
    <row r="23" spans="1:32" ht="5.25" customHeight="1">
      <c r="B23" s="112"/>
      <c r="C23" s="145"/>
      <c r="D23" s="145"/>
      <c r="E23" s="145"/>
      <c r="F23" s="145"/>
      <c r="G23" s="145"/>
      <c r="H23" s="125"/>
      <c r="I23" s="108"/>
      <c r="J23" s="159"/>
      <c r="K23" s="108"/>
      <c r="L23" s="109"/>
      <c r="M23" s="108"/>
      <c r="N23" s="108"/>
      <c r="U23" s="144"/>
      <c r="V23" s="144"/>
      <c r="W23" s="144"/>
      <c r="X23" s="142"/>
      <c r="Y23" s="144"/>
      <c r="Z23" s="144"/>
      <c r="AA23" s="144"/>
      <c r="AB23" s="144"/>
      <c r="AC23" s="142"/>
      <c r="AD23" s="144"/>
      <c r="AE23" s="144"/>
      <c r="AF23" s="144"/>
    </row>
    <row r="24" spans="1:32">
      <c r="A24" s="111"/>
      <c r="B24" s="112" t="s">
        <v>44</v>
      </c>
      <c r="C24" s="145">
        <v>4.7085389999999983</v>
      </c>
      <c r="D24" s="145">
        <v>7.2228063580700006</v>
      </c>
      <c r="E24" s="145">
        <v>2.3842270000000001</v>
      </c>
      <c r="F24" s="145">
        <v>3.7075626407300004</v>
      </c>
      <c r="G24" s="145">
        <v>4.1397112870000008</v>
      </c>
      <c r="H24" s="245">
        <v>7.26688507227</v>
      </c>
      <c r="I24" s="129"/>
      <c r="J24" s="158"/>
      <c r="K24" s="129"/>
      <c r="L24" s="109"/>
      <c r="M24" s="108"/>
      <c r="N24" s="108"/>
      <c r="U24" s="144"/>
      <c r="V24" s="144"/>
      <c r="W24" s="144"/>
      <c r="X24" s="142"/>
      <c r="Y24" s="144"/>
      <c r="Z24" s="144"/>
      <c r="AA24" s="144"/>
      <c r="AB24" s="144"/>
      <c r="AC24" s="142"/>
      <c r="AD24" s="144"/>
      <c r="AE24" s="144"/>
      <c r="AF24" s="144"/>
    </row>
    <row r="25" spans="1:32" ht="13.5" customHeight="1">
      <c r="B25" s="134" t="s">
        <v>45</v>
      </c>
      <c r="C25" s="135">
        <v>7.9061960719008478E-2</v>
      </c>
      <c r="D25" s="135">
        <v>0.12089630613440404</v>
      </c>
      <c r="E25" s="135">
        <v>4.0018114489030483E-2</v>
      </c>
      <c r="F25" s="135">
        <v>5.8550061544068582E-2</v>
      </c>
      <c r="G25" s="135">
        <v>6.6666388918985742E-2</v>
      </c>
      <c r="H25" s="136">
        <v>0.11921493557346391</v>
      </c>
      <c r="I25" s="137"/>
      <c r="J25" s="156"/>
      <c r="K25" s="137"/>
      <c r="L25" s="137"/>
      <c r="M25" s="146"/>
      <c r="N25" s="147"/>
      <c r="O25" s="147"/>
      <c r="P25" s="147"/>
      <c r="Q25" s="147"/>
      <c r="R25" s="147"/>
      <c r="S25" s="147"/>
      <c r="T25" s="147"/>
      <c r="U25" s="147"/>
      <c r="V25" s="147"/>
      <c r="W25" s="147"/>
    </row>
    <row r="26" spans="1:32">
      <c r="B26" s="106" t="s">
        <v>22</v>
      </c>
      <c r="C26" s="2"/>
      <c r="D26" s="2"/>
      <c r="E26" s="2"/>
      <c r="F26" s="2"/>
      <c r="G26" s="2"/>
      <c r="H26" s="148"/>
      <c r="I26" s="108"/>
      <c r="K26" s="108"/>
      <c r="L26" s="109"/>
      <c r="M26" s="108"/>
      <c r="N26" s="108"/>
      <c r="U26" s="149"/>
      <c r="V26" s="149"/>
      <c r="W26" s="149"/>
      <c r="X26" s="142"/>
      <c r="Y26" s="149"/>
      <c r="Z26" s="149"/>
      <c r="AA26" s="149"/>
      <c r="AB26" s="149"/>
      <c r="AC26" s="142"/>
      <c r="AD26" s="149"/>
      <c r="AE26" s="149"/>
      <c r="AF26" s="149"/>
    </row>
    <row r="27" spans="1:32">
      <c r="A27" s="111"/>
      <c r="B27" s="112" t="s">
        <v>41</v>
      </c>
      <c r="C27" s="113">
        <v>331.67896561000003</v>
      </c>
      <c r="D27" s="113">
        <v>306.72729544999999</v>
      </c>
      <c r="E27" s="113">
        <v>292.85041497000003</v>
      </c>
      <c r="F27" s="113">
        <v>306.72632781999999</v>
      </c>
      <c r="G27" s="113">
        <v>331.02652833999997</v>
      </c>
      <c r="H27" s="114">
        <v>322.29485423</v>
      </c>
      <c r="I27" s="108"/>
      <c r="J27" s="158"/>
      <c r="K27" s="108"/>
      <c r="L27" s="115"/>
      <c r="M27" s="108"/>
      <c r="N27" s="108"/>
      <c r="U27" s="144"/>
      <c r="V27" s="144"/>
      <c r="W27" s="144"/>
      <c r="X27" s="142"/>
      <c r="Y27" s="144"/>
      <c r="Z27" s="144"/>
      <c r="AA27" s="144"/>
      <c r="AB27" s="144"/>
      <c r="AC27" s="142"/>
      <c r="AD27" s="144"/>
      <c r="AE27" s="144"/>
      <c r="AF27" s="144"/>
    </row>
    <row r="28" spans="1:32">
      <c r="A28" s="111"/>
      <c r="B28" s="112" t="s">
        <v>42</v>
      </c>
      <c r="C28" s="113">
        <v>151.80676108</v>
      </c>
      <c r="D28" s="113">
        <v>135.43672723</v>
      </c>
      <c r="E28" s="113">
        <v>84.798469500000039</v>
      </c>
      <c r="F28" s="113">
        <v>124.53862454999999</v>
      </c>
      <c r="G28" s="113">
        <v>144.23574164999997</v>
      </c>
      <c r="H28" s="114">
        <v>119.73437393000003</v>
      </c>
      <c r="I28" s="108"/>
      <c r="J28" s="158"/>
      <c r="K28" s="108"/>
      <c r="L28" s="109"/>
      <c r="M28" s="108"/>
      <c r="U28" s="144"/>
      <c r="V28" s="144"/>
      <c r="W28" s="144"/>
      <c r="X28" s="142"/>
      <c r="Y28" s="144"/>
      <c r="Z28" s="144"/>
      <c r="AA28" s="144"/>
      <c r="AB28" s="144"/>
      <c r="AC28" s="142"/>
      <c r="AD28" s="144"/>
      <c r="AE28" s="144"/>
      <c r="AF28" s="144"/>
    </row>
    <row r="29" spans="1:32">
      <c r="B29" s="120" t="s">
        <v>43</v>
      </c>
      <c r="C29" s="121">
        <v>0.45769185513711413</v>
      </c>
      <c r="D29" s="121">
        <v>0.4415542054426575</v>
      </c>
      <c r="E29" s="121">
        <v>0.28956240170834963</v>
      </c>
      <c r="F29" s="121">
        <v>0.40602521940367808</v>
      </c>
      <c r="G29" s="121">
        <v>0.4357226062010785</v>
      </c>
      <c r="H29" s="122">
        <v>0.37150569535483097</v>
      </c>
      <c r="I29" s="108"/>
      <c r="J29" s="108"/>
      <c r="K29" s="108"/>
      <c r="L29" s="108"/>
      <c r="M29" s="108"/>
      <c r="N29" s="108"/>
      <c r="U29" s="121"/>
      <c r="V29" s="121"/>
      <c r="W29" s="121"/>
      <c r="X29" s="142"/>
      <c r="Y29" s="121"/>
      <c r="Z29" s="121"/>
      <c r="AA29" s="121"/>
      <c r="AB29" s="121"/>
      <c r="AC29" s="142"/>
      <c r="AD29" s="121"/>
      <c r="AE29" s="121"/>
      <c r="AF29" s="121"/>
    </row>
    <row r="30" spans="1:32" ht="5.25" customHeight="1">
      <c r="B30" s="112"/>
      <c r="C30" s="145"/>
      <c r="D30" s="145"/>
      <c r="E30" s="145"/>
      <c r="F30" s="145"/>
      <c r="G30" s="145"/>
      <c r="H30" s="125"/>
      <c r="I30" s="108"/>
      <c r="J30" s="159"/>
      <c r="K30" s="108"/>
      <c r="L30" s="109"/>
      <c r="M30" s="108"/>
      <c r="U30" s="144"/>
      <c r="V30" s="144"/>
      <c r="W30" s="144"/>
      <c r="X30" s="142"/>
      <c r="Y30" s="144"/>
      <c r="Z30" s="144"/>
      <c r="AA30" s="144"/>
      <c r="AB30" s="144"/>
      <c r="AC30" s="142"/>
      <c r="AD30" s="144"/>
      <c r="AE30" s="144"/>
      <c r="AF30" s="144"/>
    </row>
    <row r="31" spans="1:32">
      <c r="A31" s="111"/>
      <c r="B31" s="112" t="s">
        <v>44</v>
      </c>
      <c r="C31" s="128">
        <v>33.698110000000014</v>
      </c>
      <c r="D31" s="128">
        <v>48.607979604000008</v>
      </c>
      <c r="E31" s="128">
        <v>42.93142000000001</v>
      </c>
      <c r="F31" s="128">
        <v>46.821886999999982</v>
      </c>
      <c r="G31" s="128">
        <v>70.728819000000001</v>
      </c>
      <c r="H31" s="114">
        <v>75.539793000000003</v>
      </c>
      <c r="I31" s="129"/>
      <c r="J31" s="158"/>
      <c r="K31" s="129"/>
      <c r="L31" s="109"/>
      <c r="M31" s="108"/>
      <c r="U31" s="144"/>
      <c r="V31" s="144"/>
      <c r="W31" s="144"/>
      <c r="X31" s="142"/>
      <c r="Y31" s="144"/>
      <c r="Z31" s="144"/>
      <c r="AA31" s="144"/>
      <c r="AB31" s="144"/>
      <c r="AC31" s="142"/>
      <c r="AD31" s="144"/>
      <c r="AE31" s="144"/>
      <c r="AF31" s="144"/>
    </row>
    <row r="32" spans="1:32" ht="13.5" customHeight="1">
      <c r="B32" s="134" t="s">
        <v>45</v>
      </c>
      <c r="C32" s="135">
        <v>0.10159857420570786</v>
      </c>
      <c r="D32" s="135">
        <v>0.15847295081022111</v>
      </c>
      <c r="E32" s="135">
        <v>0.146598460529407</v>
      </c>
      <c r="F32" s="135">
        <v>0.15265036859658507</v>
      </c>
      <c r="G32" s="135">
        <v>0.21366510821559856</v>
      </c>
      <c r="H32" s="136">
        <v>0.23438100859684335</v>
      </c>
      <c r="I32" s="137"/>
      <c r="J32" s="160"/>
      <c r="K32" s="137"/>
      <c r="L32" s="137"/>
      <c r="M32" s="146"/>
      <c r="N32" s="147"/>
      <c r="O32" s="147"/>
      <c r="P32" s="147"/>
      <c r="Q32" s="147"/>
      <c r="R32" s="147"/>
      <c r="S32" s="147"/>
      <c r="T32" s="147"/>
      <c r="U32" s="147"/>
      <c r="V32" s="147"/>
      <c r="W32" s="147"/>
    </row>
    <row r="33" spans="1:32">
      <c r="B33" s="106" t="s">
        <v>23</v>
      </c>
      <c r="C33" s="150"/>
      <c r="D33" s="150"/>
      <c r="E33" s="150"/>
      <c r="F33" s="150"/>
      <c r="G33" s="150"/>
      <c r="H33" s="148"/>
      <c r="I33" s="108"/>
      <c r="K33" s="108"/>
      <c r="L33" s="109"/>
      <c r="M33" s="108"/>
      <c r="U33" s="149"/>
      <c r="V33" s="149"/>
      <c r="W33" s="149"/>
      <c r="X33" s="142"/>
      <c r="Y33" s="149"/>
      <c r="Z33" s="149"/>
      <c r="AA33" s="149"/>
      <c r="AB33" s="149"/>
      <c r="AC33" s="142"/>
      <c r="AD33" s="149"/>
      <c r="AE33" s="149"/>
      <c r="AF33" s="149"/>
    </row>
    <row r="34" spans="1:32">
      <c r="A34" s="111"/>
      <c r="B34" s="112" t="s">
        <v>41</v>
      </c>
      <c r="C34" s="113">
        <v>22565.559240989998</v>
      </c>
      <c r="D34" s="113">
        <v>21515.847006249998</v>
      </c>
      <c r="E34" s="113">
        <v>21420.306015370003</v>
      </c>
      <c r="F34" s="113">
        <v>22321.763371180001</v>
      </c>
      <c r="G34" s="113">
        <v>23754.94859322</v>
      </c>
      <c r="H34" s="114">
        <v>24420.642578119998</v>
      </c>
      <c r="I34" s="108"/>
      <c r="J34" s="65"/>
      <c r="K34" s="108"/>
      <c r="L34" s="115"/>
      <c r="M34" s="108"/>
      <c r="U34" s="144"/>
      <c r="V34" s="144"/>
      <c r="W34" s="144"/>
      <c r="X34" s="142"/>
      <c r="Y34" s="144"/>
      <c r="Z34" s="144"/>
      <c r="AA34" s="144"/>
      <c r="AB34" s="144"/>
      <c r="AC34" s="142"/>
      <c r="AD34" s="144"/>
      <c r="AE34" s="144"/>
      <c r="AF34" s="144"/>
    </row>
    <row r="35" spans="1:32">
      <c r="A35" s="111"/>
      <c r="B35" s="112" t="s">
        <v>42</v>
      </c>
      <c r="C35" s="113">
        <v>8984.7476931599977</v>
      </c>
      <c r="D35" s="113">
        <v>6216.7398770999971</v>
      </c>
      <c r="E35" s="113">
        <v>8356.8602864500044</v>
      </c>
      <c r="F35" s="113">
        <v>8965.7106731300009</v>
      </c>
      <c r="G35" s="113">
        <v>10023.420096639999</v>
      </c>
      <c r="H35" s="114">
        <v>9681.3992844399982</v>
      </c>
      <c r="I35" s="108"/>
      <c r="J35" s="108"/>
      <c r="K35" s="108"/>
      <c r="L35" s="108"/>
      <c r="M35" s="108"/>
      <c r="N35" s="108"/>
      <c r="U35" s="144"/>
      <c r="V35" s="144"/>
      <c r="W35" s="144"/>
      <c r="X35" s="142"/>
      <c r="Y35" s="144"/>
      <c r="Z35" s="144"/>
      <c r="AA35" s="144"/>
      <c r="AB35" s="144"/>
      <c r="AC35" s="142"/>
      <c r="AD35" s="144"/>
      <c r="AE35" s="144"/>
      <c r="AF35" s="144"/>
    </row>
    <row r="36" spans="1:32">
      <c r="B36" s="120" t="s">
        <v>43</v>
      </c>
      <c r="C36" s="121">
        <v>0.3981619776052055</v>
      </c>
      <c r="D36" s="121">
        <v>0.28893772461266048</v>
      </c>
      <c r="E36" s="121">
        <v>0.39013729684597376</v>
      </c>
      <c r="F36" s="121">
        <v>0.40165781367908321</v>
      </c>
      <c r="G36" s="121">
        <v>0.42195082246992632</v>
      </c>
      <c r="H36" s="122">
        <v>0.3964432653018794</v>
      </c>
      <c r="I36" s="108"/>
      <c r="J36" s="65"/>
      <c r="K36" s="108"/>
      <c r="L36" s="109"/>
      <c r="M36" s="108"/>
      <c r="U36" s="121"/>
      <c r="V36" s="121"/>
      <c r="W36" s="121"/>
      <c r="X36" s="142"/>
      <c r="Y36" s="121"/>
      <c r="Z36" s="121"/>
      <c r="AA36" s="121"/>
      <c r="AB36" s="121"/>
      <c r="AC36" s="142"/>
      <c r="AD36" s="121"/>
      <c r="AE36" s="121"/>
      <c r="AF36" s="121"/>
    </row>
    <row r="37" spans="1:32" ht="5.25" customHeight="1">
      <c r="B37" s="112"/>
      <c r="C37" s="145"/>
      <c r="D37" s="145"/>
      <c r="E37" s="145"/>
      <c r="F37" s="145"/>
      <c r="G37" s="145"/>
      <c r="H37" s="125"/>
      <c r="I37" s="108"/>
      <c r="J37" s="157"/>
      <c r="K37" s="108"/>
      <c r="L37" s="109"/>
      <c r="M37" s="108"/>
      <c r="U37" s="144"/>
      <c r="V37" s="144"/>
      <c r="W37" s="144"/>
      <c r="X37" s="142"/>
      <c r="Y37" s="144"/>
      <c r="Z37" s="144"/>
      <c r="AA37" s="144"/>
      <c r="AB37" s="144"/>
      <c r="AC37" s="142"/>
      <c r="AD37" s="144"/>
      <c r="AE37" s="144"/>
      <c r="AF37" s="144"/>
    </row>
    <row r="38" spans="1:32" ht="13.5" customHeight="1">
      <c r="A38" s="111"/>
      <c r="B38" s="112" t="s">
        <v>44</v>
      </c>
      <c r="C38" s="128">
        <v>2778.7289900000005</v>
      </c>
      <c r="D38" s="128">
        <v>8608.511681</v>
      </c>
      <c r="E38" s="128">
        <v>2537.0797899999998</v>
      </c>
      <c r="F38" s="128">
        <v>2126.9722470000006</v>
      </c>
      <c r="G38" s="128">
        <v>4942.3776769999977</v>
      </c>
      <c r="H38" s="114">
        <v>9060.0679510000027</v>
      </c>
      <c r="I38" s="129"/>
      <c r="J38" s="65"/>
      <c r="K38" s="129"/>
      <c r="L38" s="109"/>
      <c r="M38" s="108"/>
      <c r="U38" s="144"/>
      <c r="V38" s="144"/>
      <c r="W38" s="144"/>
      <c r="X38" s="142"/>
      <c r="Y38" s="144"/>
      <c r="Z38" s="144"/>
      <c r="AA38" s="144"/>
      <c r="AB38" s="144"/>
      <c r="AC38" s="142"/>
      <c r="AD38" s="144"/>
      <c r="AE38" s="144"/>
      <c r="AF38" s="144"/>
    </row>
    <row r="39" spans="1:32" ht="13.5" customHeight="1">
      <c r="B39" s="134" t="s">
        <v>45</v>
      </c>
      <c r="C39" s="135">
        <v>0.12314026700266667</v>
      </c>
      <c r="D39" s="135">
        <v>0.40010098967980995</v>
      </c>
      <c r="E39" s="135">
        <v>0.11844274251635502</v>
      </c>
      <c r="F39" s="135">
        <v>9.5286927454224776E-2</v>
      </c>
      <c r="G39" s="135">
        <v>0.20805676163031658</v>
      </c>
      <c r="H39" s="136">
        <v>0.3710003912475871</v>
      </c>
      <c r="I39" s="137"/>
      <c r="J39" s="39"/>
      <c r="K39" s="137"/>
      <c r="L39" s="137"/>
      <c r="M39" s="146"/>
      <c r="N39" s="147"/>
      <c r="O39" s="147"/>
      <c r="P39" s="147"/>
      <c r="Q39" s="147"/>
      <c r="R39" s="147"/>
      <c r="S39" s="147"/>
      <c r="T39" s="147"/>
      <c r="U39" s="147"/>
      <c r="V39" s="147"/>
      <c r="W39" s="147"/>
    </row>
    <row r="40" spans="1:32" ht="3" customHeight="1">
      <c r="C40" s="2"/>
      <c r="D40" s="2"/>
      <c r="E40" s="2"/>
      <c r="F40" s="2"/>
      <c r="G40" s="2"/>
      <c r="H40" s="2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</row>
    <row r="41" spans="1:32">
      <c r="B41" s="151"/>
      <c r="C41" s="2"/>
      <c r="D41" s="2"/>
      <c r="E41" s="2"/>
      <c r="F41" s="2"/>
      <c r="G41" s="2"/>
      <c r="H41" s="2"/>
      <c r="U41" s="137"/>
      <c r="V41" s="137"/>
      <c r="W41" s="137"/>
      <c r="X41" s="152"/>
      <c r="Y41" s="137"/>
      <c r="Z41" s="137"/>
      <c r="AA41" s="137"/>
      <c r="AB41" s="137"/>
      <c r="AC41" s="137"/>
      <c r="AD41" s="137"/>
      <c r="AE41" s="137"/>
      <c r="AF41" s="137"/>
    </row>
    <row r="44" spans="1:32">
      <c r="C44" s="153"/>
      <c r="D44" s="153"/>
      <c r="E44" s="153"/>
      <c r="F44" s="153"/>
      <c r="G44" s="153"/>
      <c r="H44" s="153"/>
      <c r="I44" s="153"/>
      <c r="L44" s="153"/>
      <c r="M44" s="153"/>
    </row>
  </sheetData>
  <conditionalFormatting sqref="A6">
    <cfRule type="duplicateValues" dxfId="14" priority="15"/>
  </conditionalFormatting>
  <conditionalFormatting sqref="A7">
    <cfRule type="duplicateValues" dxfId="13" priority="14"/>
  </conditionalFormatting>
  <conditionalFormatting sqref="A10">
    <cfRule type="duplicateValues" dxfId="12" priority="13"/>
  </conditionalFormatting>
  <conditionalFormatting sqref="A13">
    <cfRule type="duplicateValues" dxfId="11" priority="10"/>
  </conditionalFormatting>
  <conditionalFormatting sqref="A14">
    <cfRule type="duplicateValues" dxfId="10" priority="12"/>
  </conditionalFormatting>
  <conditionalFormatting sqref="A17">
    <cfRule type="duplicateValues" dxfId="9" priority="11"/>
  </conditionalFormatting>
  <conditionalFormatting sqref="A20">
    <cfRule type="duplicateValues" dxfId="8" priority="6"/>
  </conditionalFormatting>
  <conditionalFormatting sqref="A21">
    <cfRule type="duplicateValues" dxfId="7" priority="5"/>
  </conditionalFormatting>
  <conditionalFormatting sqref="A24">
    <cfRule type="duplicateValues" dxfId="6" priority="4"/>
  </conditionalFormatting>
  <conditionalFormatting sqref="A27">
    <cfRule type="duplicateValues" dxfId="5" priority="9"/>
  </conditionalFormatting>
  <conditionalFormatting sqref="A28">
    <cfRule type="duplicateValues" dxfId="4" priority="8"/>
  </conditionalFormatting>
  <conditionalFormatting sqref="A31">
    <cfRule type="duplicateValues" dxfId="3" priority="7"/>
  </conditionalFormatting>
  <conditionalFormatting sqref="A34">
    <cfRule type="duplicateValues" dxfId="2" priority="3"/>
  </conditionalFormatting>
  <conditionalFormatting sqref="A35">
    <cfRule type="duplicateValues" dxfId="1" priority="2"/>
  </conditionalFormatting>
  <conditionalFormatting sqref="A38">
    <cfRule type="duplicateValues" dxfId="0" priority="1"/>
  </conditionalFormatting>
  <printOptions horizontalCentered="1"/>
  <pageMargins left="0.25" right="0.25" top="0.26" bottom="0.05" header="0.25" footer="0.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N71"/>
  <sheetViews>
    <sheetView showGridLines="0" zoomScale="110" zoomScaleNormal="110" zoomScaleSheetLayoutView="80"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54" sqref="C54"/>
    </sheetView>
  </sheetViews>
  <sheetFormatPr defaultColWidth="9.109375" defaultRowHeight="13.8"/>
  <cols>
    <col min="1" max="1" width="9.109375" style="2"/>
    <col min="2" max="2" width="28.6640625" style="2" customWidth="1"/>
    <col min="3" max="8" width="15.44140625" style="2" customWidth="1"/>
    <col min="9" max="9" width="15" style="36" customWidth="1"/>
    <col min="10" max="10" width="13.44140625" style="50" customWidth="1"/>
    <col min="11" max="11" width="14.33203125" style="39" customWidth="1"/>
    <col min="12" max="12" width="9.109375" style="50" customWidth="1"/>
    <col min="13" max="16384" width="9.109375" style="2"/>
  </cols>
  <sheetData>
    <row r="1" spans="2:14" ht="7.5" customHeight="1"/>
    <row r="2" spans="2:14" ht="42" customHeight="1" thickBot="1">
      <c r="B2" s="51" t="s">
        <v>13</v>
      </c>
      <c r="C2" s="51"/>
      <c r="D2" s="51"/>
      <c r="E2" s="51"/>
      <c r="F2" s="51"/>
      <c r="G2" s="51"/>
      <c r="H2" s="51"/>
    </row>
    <row r="3" spans="2:14" ht="26.25" customHeight="1">
      <c r="B3" s="4"/>
      <c r="C3" s="52" t="s">
        <v>36</v>
      </c>
      <c r="D3" s="52" t="s">
        <v>37</v>
      </c>
      <c r="E3" s="52" t="s">
        <v>46</v>
      </c>
      <c r="F3" s="52" t="s">
        <v>48</v>
      </c>
      <c r="G3" s="52" t="s">
        <v>61</v>
      </c>
      <c r="H3" s="52" t="s">
        <v>62</v>
      </c>
    </row>
    <row r="4" spans="2:14" ht="15" customHeight="1">
      <c r="B4" s="6"/>
      <c r="H4" s="8"/>
    </row>
    <row r="5" spans="2:14" ht="13.2" customHeight="1">
      <c r="B5" s="53" t="s">
        <v>10</v>
      </c>
      <c r="C5" s="54"/>
      <c r="D5" s="54"/>
      <c r="E5" s="54"/>
      <c r="F5" s="54"/>
      <c r="G5" s="54"/>
      <c r="H5" s="55"/>
      <c r="J5" s="56"/>
      <c r="K5" s="56"/>
      <c r="L5" s="56"/>
      <c r="M5" s="56"/>
      <c r="N5" s="56"/>
    </row>
    <row r="6" spans="2:14" ht="13.2" customHeight="1">
      <c r="B6" s="57" t="s">
        <v>2</v>
      </c>
      <c r="C6" s="58">
        <v>818903</v>
      </c>
      <c r="D6" s="58">
        <v>871953</v>
      </c>
      <c r="E6" s="58">
        <v>813270</v>
      </c>
      <c r="F6" s="58">
        <v>799195</v>
      </c>
      <c r="G6" s="58">
        <v>807253</v>
      </c>
      <c r="H6" s="59">
        <v>829725</v>
      </c>
      <c r="J6" s="36"/>
      <c r="K6" s="36"/>
      <c r="L6" s="36"/>
      <c r="M6" s="36"/>
    </row>
    <row r="7" spans="2:14" ht="13.2" customHeight="1">
      <c r="B7" s="57" t="s">
        <v>56</v>
      </c>
      <c r="C7" s="58">
        <v>2009745</v>
      </c>
      <c r="D7" s="58">
        <v>2415678</v>
      </c>
      <c r="E7" s="58">
        <v>2231460</v>
      </c>
      <c r="F7" s="58">
        <v>1809769</v>
      </c>
      <c r="G7" s="58">
        <v>1801675</v>
      </c>
      <c r="H7" s="59">
        <v>1840444</v>
      </c>
      <c r="J7" s="36"/>
      <c r="K7" s="36"/>
      <c r="L7" s="36"/>
      <c r="M7" s="36"/>
    </row>
    <row r="8" spans="2:14" ht="13.2" customHeight="1">
      <c r="B8" s="57" t="s">
        <v>11</v>
      </c>
      <c r="C8" s="58">
        <v>364873</v>
      </c>
      <c r="D8" s="58">
        <v>353433</v>
      </c>
      <c r="E8" s="58">
        <v>346530</v>
      </c>
      <c r="F8" s="58">
        <v>344832</v>
      </c>
      <c r="G8" s="58">
        <v>322338</v>
      </c>
      <c r="H8" s="59">
        <v>320570</v>
      </c>
      <c r="J8" s="36"/>
      <c r="K8" s="36"/>
      <c r="L8" s="36"/>
      <c r="M8" s="36"/>
    </row>
    <row r="9" spans="2:14" ht="13.2" customHeight="1" thickBot="1">
      <c r="B9" s="60" t="s">
        <v>57</v>
      </c>
      <c r="C9" s="61">
        <v>3193521</v>
      </c>
      <c r="D9" s="61">
        <v>3641064</v>
      </c>
      <c r="E9" s="61">
        <v>3391260</v>
      </c>
      <c r="F9" s="61">
        <v>2953796</v>
      </c>
      <c r="G9" s="61">
        <v>2931266</v>
      </c>
      <c r="H9" s="62">
        <v>2990739</v>
      </c>
      <c r="J9" s="36"/>
      <c r="K9" s="36"/>
      <c r="L9" s="36"/>
      <c r="M9" s="36"/>
    </row>
    <row r="10" spans="2:14" s="65" customFormat="1" ht="13.2" customHeight="1">
      <c r="B10" s="53" t="s">
        <v>5</v>
      </c>
      <c r="C10" s="63"/>
      <c r="D10" s="63"/>
      <c r="E10" s="63"/>
      <c r="F10" s="63"/>
      <c r="G10" s="63"/>
      <c r="H10" s="64"/>
      <c r="I10" s="36"/>
      <c r="J10" s="36"/>
      <c r="K10" s="36"/>
      <c r="L10" s="36"/>
      <c r="M10" s="36"/>
    </row>
    <row r="11" spans="2:14" ht="13.2" customHeight="1" thickBot="1">
      <c r="B11" s="60" t="s">
        <v>1</v>
      </c>
      <c r="C11" s="61">
        <v>17128279</v>
      </c>
      <c r="D11" s="61">
        <v>17094372</v>
      </c>
      <c r="E11" s="61">
        <v>17046372</v>
      </c>
      <c r="F11" s="61">
        <v>17093080</v>
      </c>
      <c r="G11" s="61">
        <v>17133360</v>
      </c>
      <c r="H11" s="62">
        <v>17693516</v>
      </c>
      <c r="J11" s="36"/>
      <c r="K11" s="36"/>
      <c r="L11" s="36"/>
      <c r="M11" s="36"/>
    </row>
    <row r="12" spans="2:14" ht="13.2" customHeight="1">
      <c r="B12" s="53" t="s">
        <v>8</v>
      </c>
      <c r="C12" s="58"/>
      <c r="D12" s="58"/>
      <c r="E12" s="58"/>
      <c r="F12" s="58"/>
      <c r="G12" s="58"/>
      <c r="H12" s="59"/>
      <c r="J12" s="36"/>
      <c r="K12" s="36"/>
      <c r="L12" s="36"/>
      <c r="M12" s="36"/>
    </row>
    <row r="13" spans="2:14" ht="13.2" customHeight="1">
      <c r="B13" s="57" t="s">
        <v>2</v>
      </c>
      <c r="C13" s="58">
        <v>715114</v>
      </c>
      <c r="D13" s="58">
        <v>750971</v>
      </c>
      <c r="E13" s="58">
        <v>750974.99999999988</v>
      </c>
      <c r="F13" s="58">
        <v>745700</v>
      </c>
      <c r="G13" s="58">
        <v>729798</v>
      </c>
      <c r="H13" s="59">
        <v>724508</v>
      </c>
      <c r="J13" s="36"/>
      <c r="K13" s="36"/>
      <c r="L13" s="36"/>
      <c r="M13" s="36"/>
    </row>
    <row r="14" spans="2:14" ht="13.2" customHeight="1">
      <c r="B14" s="57" t="s">
        <v>1</v>
      </c>
      <c r="C14" s="58">
        <v>2016187.9999999979</v>
      </c>
      <c r="D14" s="58">
        <v>2126671.9999999981</v>
      </c>
      <c r="E14" s="58">
        <v>2121627.9999999981</v>
      </c>
      <c r="F14" s="58">
        <v>2188447.9996700003</v>
      </c>
      <c r="G14" s="58">
        <v>2180889.9996700003</v>
      </c>
      <c r="H14" s="59">
        <v>2200812.6666700002</v>
      </c>
      <c r="J14" s="36"/>
      <c r="K14" s="36"/>
      <c r="L14" s="36"/>
      <c r="M14" s="36"/>
    </row>
    <row r="15" spans="2:14" ht="13.2" customHeight="1">
      <c r="B15" s="57" t="s">
        <v>11</v>
      </c>
      <c r="C15" s="58">
        <v>158289.99999999997</v>
      </c>
      <c r="D15" s="58">
        <v>156962.99999999997</v>
      </c>
      <c r="E15" s="58">
        <v>157951.99999999997</v>
      </c>
      <c r="F15" s="58">
        <v>158662.99999999991</v>
      </c>
      <c r="G15" s="58">
        <v>159701.99999999994</v>
      </c>
      <c r="H15" s="59">
        <v>159538</v>
      </c>
      <c r="J15" s="36"/>
      <c r="K15" s="36"/>
      <c r="L15" s="36"/>
      <c r="M15" s="36"/>
    </row>
    <row r="16" spans="2:14" ht="13.2" customHeight="1" thickBot="1">
      <c r="B16" s="60" t="s">
        <v>4</v>
      </c>
      <c r="C16" s="61">
        <v>2889591.9999999981</v>
      </c>
      <c r="D16" s="61">
        <v>3034605.9999999981</v>
      </c>
      <c r="E16" s="61">
        <v>3030554.9999999981</v>
      </c>
      <c r="F16" s="61">
        <v>3092810.9996700003</v>
      </c>
      <c r="G16" s="61">
        <v>3070389.9996700003</v>
      </c>
      <c r="H16" s="62">
        <v>3084858.6666700002</v>
      </c>
      <c r="J16" s="36"/>
      <c r="K16" s="36"/>
      <c r="L16" s="36"/>
      <c r="M16" s="36"/>
    </row>
    <row r="17" spans="2:13" ht="13.2" customHeight="1">
      <c r="B17" s="66" t="s">
        <v>35</v>
      </c>
      <c r="C17" s="67"/>
      <c r="D17" s="67"/>
      <c r="E17" s="67"/>
      <c r="F17" s="67"/>
      <c r="G17" s="67"/>
      <c r="H17" s="68"/>
      <c r="J17" s="36"/>
      <c r="K17" s="36"/>
      <c r="L17" s="36"/>
      <c r="M17" s="36"/>
    </row>
    <row r="18" spans="2:13" ht="13.2" customHeight="1">
      <c r="B18" s="57" t="s">
        <v>2</v>
      </c>
      <c r="C18" s="69">
        <v>23421</v>
      </c>
      <c r="D18" s="69">
        <v>29363</v>
      </c>
      <c r="E18" s="69">
        <v>29816</v>
      </c>
      <c r="F18" s="69">
        <v>28975</v>
      </c>
      <c r="G18" s="69">
        <v>30521</v>
      </c>
      <c r="H18" s="70">
        <v>29161</v>
      </c>
      <c r="J18" s="36"/>
      <c r="K18" s="36"/>
      <c r="L18" s="36"/>
      <c r="M18" s="36"/>
    </row>
    <row r="19" spans="2:13" ht="13.2" customHeight="1">
      <c r="B19" s="57" t="s">
        <v>1</v>
      </c>
      <c r="C19" s="58">
        <v>7542506.0000000009</v>
      </c>
      <c r="D19" s="58">
        <v>7500665</v>
      </c>
      <c r="E19" s="58">
        <v>8299401</v>
      </c>
      <c r="F19" s="58">
        <v>8427712</v>
      </c>
      <c r="G19" s="58">
        <v>8338847</v>
      </c>
      <c r="H19" s="59">
        <v>8482956</v>
      </c>
      <c r="J19" s="36"/>
      <c r="K19" s="36"/>
      <c r="L19" s="36"/>
      <c r="M19" s="36"/>
    </row>
    <row r="20" spans="2:13" ht="13.2" customHeight="1" thickBot="1">
      <c r="B20" s="60" t="s">
        <v>4</v>
      </c>
      <c r="C20" s="61">
        <v>7565927.0000000009</v>
      </c>
      <c r="D20" s="61">
        <v>7530028</v>
      </c>
      <c r="E20" s="61">
        <v>8329217</v>
      </c>
      <c r="F20" s="61">
        <v>8456687</v>
      </c>
      <c r="G20" s="61">
        <v>8369368</v>
      </c>
      <c r="H20" s="62">
        <v>8512117</v>
      </c>
      <c r="J20" s="36"/>
      <c r="K20" s="36"/>
      <c r="L20" s="36"/>
      <c r="M20" s="36"/>
    </row>
    <row r="21" spans="2:13" ht="13.2" customHeight="1">
      <c r="B21" s="71" t="s">
        <v>14</v>
      </c>
      <c r="C21" s="72"/>
      <c r="D21" s="72"/>
      <c r="E21" s="72"/>
      <c r="F21" s="72"/>
      <c r="G21" s="72"/>
      <c r="H21" s="73"/>
      <c r="J21" s="36"/>
      <c r="K21" s="36"/>
      <c r="L21" s="36"/>
      <c r="M21" s="36"/>
    </row>
    <row r="22" spans="2:13" ht="13.2" customHeight="1">
      <c r="B22" s="74" t="s">
        <v>2</v>
      </c>
      <c r="C22" s="75">
        <v>2431745</v>
      </c>
      <c r="D22" s="75">
        <v>2460028</v>
      </c>
      <c r="E22" s="75">
        <v>2499902</v>
      </c>
      <c r="F22" s="75">
        <v>2549232</v>
      </c>
      <c r="G22" s="75">
        <v>2585597</v>
      </c>
      <c r="H22" s="76">
        <v>2767397</v>
      </c>
      <c r="J22" s="36"/>
      <c r="K22" s="36"/>
      <c r="L22" s="36"/>
      <c r="M22" s="36"/>
    </row>
    <row r="23" spans="2:13" ht="13.2" customHeight="1">
      <c r="B23" s="74" t="s">
        <v>1</v>
      </c>
      <c r="C23" s="75">
        <v>20819635</v>
      </c>
      <c r="D23" s="75">
        <v>20775160</v>
      </c>
      <c r="E23" s="75">
        <v>20748269</v>
      </c>
      <c r="F23" s="75">
        <v>20609891</v>
      </c>
      <c r="G23" s="75">
        <v>21207326</v>
      </c>
      <c r="H23" s="76">
        <v>21189382</v>
      </c>
      <c r="J23" s="36"/>
      <c r="K23" s="36"/>
      <c r="L23" s="36"/>
      <c r="M23" s="36"/>
    </row>
    <row r="24" spans="2:13" ht="13.2" customHeight="1">
      <c r="B24" s="74" t="s">
        <v>3</v>
      </c>
      <c r="C24" s="75">
        <v>1332695</v>
      </c>
      <c r="D24" s="75">
        <v>1289701</v>
      </c>
      <c r="E24" s="75">
        <v>1301813</v>
      </c>
      <c r="F24" s="75">
        <v>1292729</v>
      </c>
      <c r="G24" s="75">
        <v>1256981</v>
      </c>
      <c r="H24" s="76">
        <v>1187166</v>
      </c>
      <c r="J24" s="36"/>
      <c r="K24" s="36"/>
      <c r="L24" s="36"/>
      <c r="M24" s="36"/>
    </row>
    <row r="25" spans="2:13" ht="13.2" customHeight="1">
      <c r="B25" s="74" t="s">
        <v>11</v>
      </c>
      <c r="C25" s="75">
        <v>132414</v>
      </c>
      <c r="D25" s="75">
        <v>141878</v>
      </c>
      <c r="E25" s="75">
        <v>148020</v>
      </c>
      <c r="F25" s="75">
        <v>156744</v>
      </c>
      <c r="G25" s="75">
        <v>160237</v>
      </c>
      <c r="H25" s="76">
        <v>164356</v>
      </c>
      <c r="J25" s="36"/>
      <c r="K25" s="36"/>
      <c r="L25" s="36"/>
      <c r="M25" s="36"/>
    </row>
    <row r="26" spans="2:13" ht="13.2" customHeight="1">
      <c r="B26" s="77" t="s">
        <v>4</v>
      </c>
      <c r="C26" s="78">
        <v>24716489</v>
      </c>
      <c r="D26" s="78">
        <v>24666767</v>
      </c>
      <c r="E26" s="78">
        <v>24698004</v>
      </c>
      <c r="F26" s="78">
        <v>24608596</v>
      </c>
      <c r="G26" s="78">
        <v>25210141</v>
      </c>
      <c r="H26" s="79">
        <v>25308301</v>
      </c>
      <c r="J26" s="36"/>
      <c r="K26" s="36"/>
      <c r="L26" s="36"/>
      <c r="M26" s="36"/>
    </row>
    <row r="27" spans="2:13" ht="13.2" customHeight="1">
      <c r="B27" s="53" t="s">
        <v>7</v>
      </c>
      <c r="C27" s="80"/>
      <c r="D27" s="80"/>
      <c r="E27" s="80"/>
      <c r="F27" s="80"/>
      <c r="G27" s="80"/>
      <c r="H27" s="81"/>
      <c r="J27" s="36"/>
      <c r="K27" s="36"/>
      <c r="L27" s="36"/>
      <c r="M27" s="36"/>
    </row>
    <row r="28" spans="2:13" ht="13.2" customHeight="1">
      <c r="B28" s="57" t="s">
        <v>2</v>
      </c>
      <c r="C28" s="58">
        <v>512075.00000000006</v>
      </c>
      <c r="D28" s="58">
        <v>515107</v>
      </c>
      <c r="E28" s="58">
        <v>515596</v>
      </c>
      <c r="F28" s="58">
        <v>516187</v>
      </c>
      <c r="G28" s="58">
        <v>520623.00000000006</v>
      </c>
      <c r="H28" s="59">
        <v>517505</v>
      </c>
      <c r="J28" s="36"/>
      <c r="K28" s="36"/>
      <c r="L28" s="36"/>
      <c r="M28" s="36"/>
    </row>
    <row r="29" spans="2:13" ht="13.2" customHeight="1">
      <c r="B29" s="57" t="s">
        <v>1</v>
      </c>
      <c r="C29" s="58">
        <v>1434798</v>
      </c>
      <c r="D29" s="58">
        <v>1467355</v>
      </c>
      <c r="E29" s="58">
        <v>1525416</v>
      </c>
      <c r="F29" s="58">
        <v>1581292</v>
      </c>
      <c r="G29" s="58">
        <v>1667656</v>
      </c>
      <c r="H29" s="59">
        <v>1675987</v>
      </c>
      <c r="J29" s="36"/>
      <c r="K29" s="36"/>
      <c r="L29" s="36"/>
      <c r="M29" s="36"/>
    </row>
    <row r="30" spans="2:13" ht="13.2" customHeight="1">
      <c r="B30" s="57" t="s">
        <v>3</v>
      </c>
      <c r="C30" s="58">
        <v>789094</v>
      </c>
      <c r="D30" s="58">
        <v>725140.00000000012</v>
      </c>
      <c r="E30" s="58">
        <v>737736</v>
      </c>
      <c r="F30" s="58">
        <v>729109.99999999988</v>
      </c>
      <c r="G30" s="58">
        <v>696042</v>
      </c>
      <c r="H30" s="59">
        <v>653098</v>
      </c>
      <c r="J30" s="36"/>
      <c r="K30" s="36"/>
      <c r="L30" s="36"/>
      <c r="M30" s="36"/>
    </row>
    <row r="31" spans="2:13" ht="13.2" customHeight="1">
      <c r="B31" s="82" t="s">
        <v>4</v>
      </c>
      <c r="C31" s="83">
        <v>2735967</v>
      </c>
      <c r="D31" s="83">
        <v>2707602</v>
      </c>
      <c r="E31" s="83">
        <v>2778748</v>
      </c>
      <c r="F31" s="83">
        <v>2826589</v>
      </c>
      <c r="G31" s="83">
        <v>2884321</v>
      </c>
      <c r="H31" s="84">
        <v>2846590</v>
      </c>
      <c r="J31" s="36"/>
      <c r="K31" s="36"/>
      <c r="L31" s="36"/>
      <c r="M31" s="36"/>
    </row>
    <row r="32" spans="2:13" ht="13.2" customHeight="1">
      <c r="B32" s="53" t="s">
        <v>12</v>
      </c>
      <c r="C32" s="58"/>
      <c r="D32" s="58"/>
      <c r="E32" s="58"/>
      <c r="F32" s="58"/>
      <c r="G32" s="58"/>
      <c r="H32" s="59"/>
      <c r="J32" s="36"/>
      <c r="K32" s="36"/>
      <c r="L32" s="36"/>
      <c r="M32" s="36"/>
    </row>
    <row r="33" spans="2:13" ht="13.2" customHeight="1">
      <c r="B33" s="57" t="s">
        <v>2</v>
      </c>
      <c r="C33" s="58">
        <v>609667</v>
      </c>
      <c r="D33" s="58">
        <v>615873</v>
      </c>
      <c r="E33" s="58">
        <v>619793</v>
      </c>
      <c r="F33" s="58">
        <v>633563</v>
      </c>
      <c r="G33" s="58">
        <v>640713</v>
      </c>
      <c r="H33" s="59">
        <v>647924</v>
      </c>
      <c r="J33" s="36"/>
      <c r="K33" s="36"/>
      <c r="L33" s="36"/>
      <c r="M33" s="36"/>
    </row>
    <row r="34" spans="2:13" ht="13.2" customHeight="1">
      <c r="B34" s="57" t="s">
        <v>1</v>
      </c>
      <c r="C34" s="58">
        <v>6170492</v>
      </c>
      <c r="D34" s="58">
        <v>6067863</v>
      </c>
      <c r="E34" s="58">
        <v>6028963</v>
      </c>
      <c r="F34" s="58">
        <v>5847395</v>
      </c>
      <c r="G34" s="58">
        <v>6169460</v>
      </c>
      <c r="H34" s="59">
        <v>6114369</v>
      </c>
      <c r="J34" s="36"/>
      <c r="K34" s="36"/>
      <c r="L34" s="36"/>
      <c r="M34" s="36"/>
    </row>
    <row r="35" spans="2:13" ht="13.2" customHeight="1">
      <c r="B35" s="57" t="s">
        <v>3</v>
      </c>
      <c r="C35" s="69">
        <v>343905</v>
      </c>
      <c r="D35" s="69">
        <v>354757</v>
      </c>
      <c r="E35" s="69">
        <v>361846</v>
      </c>
      <c r="F35" s="69">
        <v>365756</v>
      </c>
      <c r="G35" s="69">
        <v>384483</v>
      </c>
      <c r="H35" s="59">
        <v>379458</v>
      </c>
      <c r="J35" s="36"/>
      <c r="K35" s="36"/>
      <c r="L35" s="36"/>
      <c r="M35" s="36"/>
    </row>
    <row r="36" spans="2:13" ht="13.2" customHeight="1">
      <c r="B36" s="57" t="s">
        <v>11</v>
      </c>
      <c r="C36" s="58">
        <v>83117</v>
      </c>
      <c r="D36" s="58">
        <v>89379</v>
      </c>
      <c r="E36" s="58">
        <v>93728</v>
      </c>
      <c r="F36" s="58">
        <v>101677</v>
      </c>
      <c r="G36" s="58">
        <v>108577</v>
      </c>
      <c r="H36" s="59">
        <v>118410</v>
      </c>
      <c r="J36" s="36"/>
      <c r="K36" s="36"/>
      <c r="L36" s="36"/>
      <c r="M36" s="36"/>
    </row>
    <row r="37" spans="2:13" ht="13.2" customHeight="1">
      <c r="B37" s="82" t="s">
        <v>4</v>
      </c>
      <c r="C37" s="83">
        <v>7207181</v>
      </c>
      <c r="D37" s="83">
        <v>7127872</v>
      </c>
      <c r="E37" s="83">
        <v>7104330</v>
      </c>
      <c r="F37" s="83">
        <v>6948391</v>
      </c>
      <c r="G37" s="83">
        <v>7303233</v>
      </c>
      <c r="H37" s="84">
        <v>7260161</v>
      </c>
      <c r="J37" s="36"/>
      <c r="K37" s="36"/>
      <c r="L37" s="36"/>
      <c r="M37" s="36"/>
    </row>
    <row r="38" spans="2:13" ht="13.2" customHeight="1">
      <c r="B38" s="53" t="s">
        <v>9</v>
      </c>
      <c r="C38" s="80"/>
      <c r="D38" s="80"/>
      <c r="E38" s="80"/>
      <c r="F38" s="80"/>
      <c r="G38" s="80"/>
      <c r="H38" s="81"/>
      <c r="J38" s="36"/>
      <c r="K38" s="36"/>
      <c r="L38" s="36"/>
      <c r="M38" s="36"/>
    </row>
    <row r="39" spans="2:13" ht="13.2" customHeight="1">
      <c r="B39" s="57" t="s">
        <v>2</v>
      </c>
      <c r="C39" s="58">
        <v>1095570</v>
      </c>
      <c r="D39" s="58">
        <v>1104967</v>
      </c>
      <c r="E39" s="58">
        <v>1129565</v>
      </c>
      <c r="F39" s="58">
        <v>1157092.9999999998</v>
      </c>
      <c r="G39" s="58">
        <v>1175652</v>
      </c>
      <c r="H39" s="59">
        <v>1363069</v>
      </c>
      <c r="J39" s="36"/>
      <c r="K39" s="36"/>
      <c r="L39" s="36"/>
      <c r="M39" s="36"/>
    </row>
    <row r="40" spans="2:13" ht="13.2" customHeight="1">
      <c r="B40" s="57" t="s">
        <v>1</v>
      </c>
      <c r="C40" s="58">
        <v>11739278</v>
      </c>
      <c r="D40" s="58">
        <v>11753507</v>
      </c>
      <c r="E40" s="58">
        <v>11705142</v>
      </c>
      <c r="F40" s="58">
        <v>11697810</v>
      </c>
      <c r="G40" s="58">
        <v>11865365</v>
      </c>
      <c r="H40" s="59">
        <v>11857550</v>
      </c>
      <c r="J40" s="36"/>
      <c r="K40" s="36"/>
      <c r="L40" s="36"/>
      <c r="M40" s="36"/>
    </row>
    <row r="41" spans="2:13" ht="13.2" customHeight="1">
      <c r="B41" s="57" t="s">
        <v>3</v>
      </c>
      <c r="C41" s="58">
        <v>165485</v>
      </c>
      <c r="D41" s="58">
        <v>175485</v>
      </c>
      <c r="E41" s="58">
        <v>167752</v>
      </c>
      <c r="F41" s="58">
        <v>165528</v>
      </c>
      <c r="G41" s="58">
        <v>156542</v>
      </c>
      <c r="H41" s="59">
        <v>150829</v>
      </c>
      <c r="J41" s="36"/>
      <c r="K41" s="36"/>
      <c r="L41" s="36"/>
      <c r="M41" s="36"/>
    </row>
    <row r="42" spans="2:13" ht="13.2" customHeight="1">
      <c r="B42" s="82" t="s">
        <v>4</v>
      </c>
      <c r="C42" s="83">
        <v>13000333</v>
      </c>
      <c r="D42" s="83">
        <v>13033959</v>
      </c>
      <c r="E42" s="83">
        <v>13002459</v>
      </c>
      <c r="F42" s="83">
        <v>13020431</v>
      </c>
      <c r="G42" s="83">
        <v>13197559</v>
      </c>
      <c r="H42" s="84">
        <v>13371448</v>
      </c>
      <c r="J42" s="36"/>
      <c r="K42" s="36"/>
      <c r="L42" s="36"/>
      <c r="M42" s="36"/>
    </row>
    <row r="43" spans="2:13" ht="13.2" customHeight="1">
      <c r="B43" s="53" t="s">
        <v>6</v>
      </c>
      <c r="C43" s="58"/>
      <c r="D43" s="58"/>
      <c r="E43" s="58"/>
      <c r="F43" s="58"/>
      <c r="G43" s="58"/>
      <c r="H43" s="59"/>
      <c r="J43" s="36"/>
      <c r="K43" s="36"/>
      <c r="L43" s="36"/>
      <c r="M43" s="36"/>
    </row>
    <row r="44" spans="2:13" ht="13.2" customHeight="1">
      <c r="B44" s="57" t="s">
        <v>2</v>
      </c>
      <c r="C44" s="58">
        <v>82248</v>
      </c>
      <c r="D44" s="58">
        <v>84862</v>
      </c>
      <c r="E44" s="58">
        <v>87746</v>
      </c>
      <c r="F44" s="58">
        <v>89222</v>
      </c>
      <c r="G44" s="58">
        <v>88418</v>
      </c>
      <c r="H44" s="59">
        <v>81658</v>
      </c>
      <c r="J44" s="36"/>
      <c r="K44" s="36"/>
      <c r="L44" s="36"/>
      <c r="M44" s="36"/>
    </row>
    <row r="45" spans="2:13" ht="13.2" customHeight="1">
      <c r="B45" s="57" t="s">
        <v>1</v>
      </c>
      <c r="C45" s="58">
        <v>208967</v>
      </c>
      <c r="D45" s="58">
        <v>215696</v>
      </c>
      <c r="E45" s="58">
        <v>225889</v>
      </c>
      <c r="F45" s="58">
        <v>221481</v>
      </c>
      <c r="G45" s="58">
        <v>230602</v>
      </c>
      <c r="H45" s="59">
        <v>260178</v>
      </c>
      <c r="J45" s="36"/>
      <c r="K45" s="36"/>
      <c r="L45" s="36"/>
      <c r="M45" s="36"/>
    </row>
    <row r="46" spans="2:13" ht="13.2" customHeight="1">
      <c r="B46" s="57" t="s">
        <v>3</v>
      </c>
      <c r="C46" s="58">
        <v>34211</v>
      </c>
      <c r="D46" s="58">
        <v>34319</v>
      </c>
      <c r="E46" s="58">
        <v>34479</v>
      </c>
      <c r="F46" s="58">
        <v>32335</v>
      </c>
      <c r="G46" s="58">
        <v>19914</v>
      </c>
      <c r="H46" s="59">
        <v>3781</v>
      </c>
      <c r="J46" s="36"/>
      <c r="K46" s="36"/>
      <c r="L46" s="36"/>
      <c r="M46" s="36"/>
    </row>
    <row r="47" spans="2:13" ht="13.2" customHeight="1">
      <c r="B47" s="57" t="s">
        <v>11</v>
      </c>
      <c r="C47" s="58">
        <v>49297</v>
      </c>
      <c r="D47" s="58">
        <v>52499</v>
      </c>
      <c r="E47" s="58">
        <v>54292</v>
      </c>
      <c r="F47" s="58">
        <v>55067</v>
      </c>
      <c r="G47" s="58">
        <v>51660</v>
      </c>
      <c r="H47" s="59">
        <v>45946</v>
      </c>
      <c r="J47" s="36"/>
      <c r="K47" s="36"/>
      <c r="L47" s="36"/>
      <c r="M47" s="36"/>
    </row>
    <row r="48" spans="2:13" ht="13.2" customHeight="1">
      <c r="B48" s="82" t="s">
        <v>4</v>
      </c>
      <c r="C48" s="85">
        <v>374723</v>
      </c>
      <c r="D48" s="85">
        <v>387376</v>
      </c>
      <c r="E48" s="85">
        <v>402406</v>
      </c>
      <c r="F48" s="85">
        <v>398105</v>
      </c>
      <c r="G48" s="85">
        <v>390594</v>
      </c>
      <c r="H48" s="86">
        <v>391563</v>
      </c>
      <c r="J48" s="36"/>
      <c r="K48" s="36"/>
      <c r="L48" s="36"/>
      <c r="M48" s="36"/>
    </row>
    <row r="49" spans="2:13" ht="13.2" customHeight="1">
      <c r="B49" s="53" t="s">
        <v>0</v>
      </c>
      <c r="C49" s="80"/>
      <c r="D49" s="80"/>
      <c r="E49" s="80"/>
      <c r="F49" s="80"/>
      <c r="G49" s="80"/>
      <c r="H49" s="81"/>
      <c r="J49" s="36"/>
      <c r="K49" s="36"/>
      <c r="L49" s="36"/>
      <c r="M49" s="36"/>
    </row>
    <row r="50" spans="2:13" ht="13.2" customHeight="1" thickBot="1">
      <c r="B50" s="60" t="s">
        <v>4</v>
      </c>
      <c r="C50" s="61">
        <v>1398285</v>
      </c>
      <c r="D50" s="61">
        <v>1409958</v>
      </c>
      <c r="E50" s="61">
        <v>1410061</v>
      </c>
      <c r="F50" s="61">
        <v>1415080</v>
      </c>
      <c r="G50" s="61">
        <v>1434434</v>
      </c>
      <c r="H50" s="62">
        <v>1438539</v>
      </c>
      <c r="J50" s="36"/>
      <c r="K50" s="36"/>
      <c r="L50" s="36"/>
      <c r="M50" s="36"/>
    </row>
    <row r="51" spans="2:13" ht="29.25" customHeight="1" thickBot="1">
      <c r="B51" s="87" t="s">
        <v>15</v>
      </c>
      <c r="C51" s="88">
        <v>55493808</v>
      </c>
      <c r="D51" s="88">
        <v>55966837</v>
      </c>
      <c r="E51" s="88">
        <v>56495408</v>
      </c>
      <c r="F51" s="88">
        <v>56204969.999669999</v>
      </c>
      <c r="G51" s="88">
        <v>56714524.999669999</v>
      </c>
      <c r="H51" s="89">
        <v>57589531.666670002</v>
      </c>
      <c r="J51" s="36"/>
      <c r="K51" s="36"/>
      <c r="L51" s="36"/>
      <c r="M51" s="36"/>
    </row>
    <row r="52" spans="2:13" ht="4.5" customHeight="1">
      <c r="C52" s="90"/>
      <c r="D52" s="90"/>
      <c r="E52" s="90"/>
      <c r="F52" s="90"/>
      <c r="G52" s="90"/>
      <c r="H52" s="90"/>
    </row>
    <row r="53" spans="2:13" ht="22.8" customHeight="1">
      <c r="B53" s="247" t="s">
        <v>67</v>
      </c>
      <c r="C53" s="247"/>
      <c r="D53" s="247"/>
      <c r="E53" s="247"/>
      <c r="F53" s="247"/>
      <c r="G53" s="247"/>
      <c r="H53" s="247"/>
    </row>
    <row r="54" spans="2:13">
      <c r="B54" s="241"/>
      <c r="C54" s="241"/>
      <c r="D54" s="241"/>
      <c r="E54" s="241"/>
      <c r="F54" s="241"/>
      <c r="G54" s="241"/>
      <c r="H54" s="241"/>
    </row>
    <row r="55" spans="2:13">
      <c r="C55" s="27"/>
      <c r="D55" s="27"/>
      <c r="E55" s="27"/>
      <c r="F55" s="27"/>
      <c r="G55" s="27"/>
      <c r="H55" s="91"/>
    </row>
    <row r="56" spans="2:13" s="41" customFormat="1" ht="28.5" customHeight="1">
      <c r="C56" s="92"/>
      <c r="D56" s="92"/>
      <c r="E56" s="92"/>
      <c r="F56" s="92"/>
      <c r="G56" s="92"/>
      <c r="H56" s="92"/>
      <c r="I56" s="93"/>
      <c r="J56" s="94"/>
      <c r="K56" s="93"/>
      <c r="L56" s="94"/>
    </row>
    <row r="58" spans="2:13">
      <c r="C58" s="26"/>
      <c r="D58" s="26"/>
      <c r="E58" s="26"/>
      <c r="F58" s="26"/>
      <c r="G58" s="26"/>
      <c r="H58" s="26"/>
    </row>
    <row r="60" spans="2:13">
      <c r="C60" s="26"/>
      <c r="D60" s="26"/>
      <c r="E60" s="26"/>
      <c r="F60" s="26"/>
      <c r="G60" s="26"/>
      <c r="H60" s="26"/>
    </row>
    <row r="61" spans="2:13">
      <c r="C61" s="26"/>
      <c r="D61" s="26"/>
      <c r="E61" s="26"/>
      <c r="F61" s="26"/>
      <c r="G61" s="26"/>
      <c r="H61" s="26"/>
    </row>
    <row r="66" spans="3:8">
      <c r="C66" s="36"/>
      <c r="D66" s="36"/>
      <c r="E66" s="36"/>
      <c r="F66" s="36"/>
      <c r="G66" s="36"/>
      <c r="H66" s="36"/>
    </row>
    <row r="67" spans="3:8">
      <c r="C67" s="95"/>
      <c r="D67" s="95"/>
      <c r="E67" s="95"/>
      <c r="F67" s="95"/>
      <c r="G67" s="95"/>
      <c r="H67" s="95"/>
    </row>
    <row r="68" spans="3:8">
      <c r="C68" s="95"/>
      <c r="D68" s="95"/>
      <c r="E68" s="95"/>
      <c r="F68" s="95"/>
      <c r="G68" s="95"/>
      <c r="H68" s="95"/>
    </row>
    <row r="69" spans="3:8">
      <c r="C69" s="36"/>
      <c r="D69" s="36"/>
      <c r="E69" s="36"/>
      <c r="F69" s="36"/>
      <c r="G69" s="36"/>
      <c r="H69" s="36"/>
    </row>
    <row r="70" spans="3:8">
      <c r="C70" s="96"/>
      <c r="D70" s="96"/>
      <c r="E70" s="96"/>
      <c r="F70" s="96"/>
      <c r="G70" s="96"/>
      <c r="H70" s="96"/>
    </row>
    <row r="71" spans="3:8">
      <c r="C71" s="96"/>
      <c r="D71" s="96"/>
      <c r="E71" s="96"/>
      <c r="F71" s="96"/>
      <c r="G71" s="96"/>
      <c r="H71" s="96"/>
    </row>
  </sheetData>
  <mergeCells count="1">
    <mergeCell ref="B53:H53"/>
  </mergeCells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T27"/>
  <sheetViews>
    <sheetView showGridLines="0" zoomScaleNormal="100" workbookViewId="0">
      <selection activeCell="R16" sqref="R16"/>
    </sheetView>
  </sheetViews>
  <sheetFormatPr defaultColWidth="9" defaultRowHeight="13.8"/>
  <cols>
    <col min="1" max="1" width="9" style="1"/>
    <col min="2" max="2" width="17.33203125" style="1" customWidth="1"/>
    <col min="3" max="3" width="1.6640625" style="1" customWidth="1"/>
    <col min="4" max="4" width="13.77734375" style="1" customWidth="1"/>
    <col min="5" max="5" width="1.33203125" style="1" customWidth="1"/>
    <col min="6" max="6" width="15.21875" style="1" customWidth="1"/>
    <col min="7" max="7" width="0.88671875" style="1" customWidth="1"/>
    <col min="8" max="8" width="13.88671875" style="1" customWidth="1"/>
    <col min="9" max="9" width="1.33203125" style="1" customWidth="1"/>
    <col min="10" max="10" width="11.5546875" style="1" bestFit="1" customWidth="1"/>
    <col min="11" max="11" width="0.44140625" style="1" customWidth="1"/>
    <col min="12" max="12" width="12.6640625" style="1" customWidth="1"/>
    <col min="13" max="13" width="1.5546875" style="1" customWidth="1"/>
    <col min="14" max="14" width="16.77734375" style="1" customWidth="1"/>
    <col min="15" max="15" width="0.88671875" style="1" customWidth="1"/>
    <col min="16" max="16" width="10.6640625" style="1" customWidth="1"/>
    <col min="17" max="17" width="1" style="1" customWidth="1"/>
    <col min="18" max="18" width="16" style="1" bestFit="1" customWidth="1"/>
    <col min="19" max="19" width="1.109375" style="1" customWidth="1"/>
    <col min="20" max="20" width="12" style="1" bestFit="1" customWidth="1"/>
    <col min="21" max="16384" width="9" style="1"/>
  </cols>
  <sheetData>
    <row r="1" spans="2:20" s="24" customFormat="1" ht="24" customHeight="1"/>
    <row r="2" spans="2:20" ht="18.600000000000001">
      <c r="D2" s="97" t="s">
        <v>63</v>
      </c>
    </row>
    <row r="3" spans="2:20" ht="14.4" thickBot="1">
      <c r="B3" s="25"/>
      <c r="C3" s="26"/>
      <c r="D3" s="27"/>
      <c r="E3" s="27"/>
      <c r="F3" s="27"/>
      <c r="G3" s="27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2:20" s="30" customFormat="1" ht="28.2" thickBot="1">
      <c r="D4" s="31" t="s">
        <v>27</v>
      </c>
      <c r="F4" s="31" t="s">
        <v>28</v>
      </c>
      <c r="H4" s="31" t="s">
        <v>29</v>
      </c>
      <c r="J4" s="31" t="s">
        <v>30</v>
      </c>
      <c r="L4" s="31" t="s">
        <v>33</v>
      </c>
      <c r="N4" s="32" t="s">
        <v>4</v>
      </c>
      <c r="P4" s="33" t="s">
        <v>31</v>
      </c>
      <c r="R4" s="32" t="s">
        <v>32</v>
      </c>
    </row>
    <row r="6" spans="2:20">
      <c r="B6" s="34" t="s">
        <v>18</v>
      </c>
      <c r="D6" s="35">
        <v>829725</v>
      </c>
      <c r="E6" s="36"/>
      <c r="F6" s="35">
        <v>1840444</v>
      </c>
      <c r="G6" s="36"/>
      <c r="H6" s="35">
        <v>0</v>
      </c>
      <c r="I6" s="36"/>
      <c r="J6" s="35">
        <v>320570</v>
      </c>
      <c r="K6" s="36"/>
      <c r="L6" s="35">
        <v>0</v>
      </c>
      <c r="M6" s="36"/>
      <c r="N6" s="35">
        <v>2990739</v>
      </c>
      <c r="P6" s="37">
        <v>1</v>
      </c>
      <c r="R6" s="35">
        <v>2990739</v>
      </c>
      <c r="T6" s="49"/>
    </row>
    <row r="7" spans="2:20">
      <c r="B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R7" s="39"/>
      <c r="T7" s="49"/>
    </row>
    <row r="8" spans="2:20">
      <c r="B8" s="34" t="s">
        <v>19</v>
      </c>
      <c r="D8" s="35">
        <v>0</v>
      </c>
      <c r="E8" s="36"/>
      <c r="F8" s="35">
        <v>17693516</v>
      </c>
      <c r="G8" s="36"/>
      <c r="H8" s="35">
        <v>0</v>
      </c>
      <c r="I8" s="36"/>
      <c r="J8" s="35">
        <v>0</v>
      </c>
      <c r="K8" s="36"/>
      <c r="L8" s="35">
        <v>0</v>
      </c>
      <c r="M8" s="36"/>
      <c r="N8" s="35">
        <v>17693516</v>
      </c>
      <c r="P8" s="40">
        <v>0.64059999999999995</v>
      </c>
      <c r="R8" s="35">
        <v>11334466.349599998</v>
      </c>
      <c r="T8" s="49"/>
    </row>
    <row r="9" spans="2:20">
      <c r="B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R9" s="39"/>
      <c r="T9" s="49"/>
    </row>
    <row r="10" spans="2:20">
      <c r="B10" s="34" t="s">
        <v>20</v>
      </c>
      <c r="D10" s="35">
        <v>724508</v>
      </c>
      <c r="E10" s="36"/>
      <c r="F10" s="35">
        <v>2200812.6666700002</v>
      </c>
      <c r="G10" s="36"/>
      <c r="H10" s="35">
        <v>0</v>
      </c>
      <c r="I10" s="36"/>
      <c r="J10" s="35">
        <v>159538</v>
      </c>
      <c r="K10" s="36"/>
      <c r="L10" s="35">
        <v>0</v>
      </c>
      <c r="M10" s="36"/>
      <c r="N10" s="35">
        <v>3084858.6666700002</v>
      </c>
      <c r="P10" s="37">
        <v>0.55000000000000004</v>
      </c>
      <c r="R10" s="35">
        <v>1696672.2666685001</v>
      </c>
      <c r="T10" s="49"/>
    </row>
    <row r="11" spans="2:20">
      <c r="B11" s="41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R11" s="39"/>
      <c r="T11" s="49"/>
    </row>
    <row r="12" spans="2:20">
      <c r="B12" s="42" t="s">
        <v>34</v>
      </c>
      <c r="D12" s="35">
        <v>29161</v>
      </c>
      <c r="E12" s="36"/>
      <c r="F12" s="35">
        <v>8482956</v>
      </c>
      <c r="G12" s="36"/>
      <c r="H12" s="35">
        <v>0</v>
      </c>
      <c r="I12" s="36"/>
      <c r="J12" s="35">
        <v>0</v>
      </c>
      <c r="K12" s="36"/>
      <c r="L12" s="35">
        <v>0</v>
      </c>
      <c r="M12" s="36"/>
      <c r="N12" s="35">
        <v>8512117</v>
      </c>
      <c r="P12" s="40">
        <v>1</v>
      </c>
      <c r="R12" s="35">
        <v>8512117</v>
      </c>
      <c r="T12" s="49"/>
    </row>
    <row r="13" spans="2:20">
      <c r="B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R13" s="39"/>
      <c r="T13" s="49"/>
    </row>
    <row r="14" spans="2:20">
      <c r="B14" s="34" t="s">
        <v>21</v>
      </c>
      <c r="D14" s="35">
        <v>517505</v>
      </c>
      <c r="E14" s="36"/>
      <c r="F14" s="35">
        <v>1675987</v>
      </c>
      <c r="G14" s="36"/>
      <c r="H14" s="35">
        <v>653098</v>
      </c>
      <c r="I14" s="36"/>
      <c r="J14" s="35">
        <v>0</v>
      </c>
      <c r="K14" s="36"/>
      <c r="L14" s="35">
        <v>0</v>
      </c>
      <c r="M14" s="36"/>
      <c r="N14" s="35">
        <v>2846590</v>
      </c>
      <c r="P14" s="40">
        <v>0.92100000000000004</v>
      </c>
      <c r="R14" s="35">
        <v>2621709.39</v>
      </c>
      <c r="T14" s="49"/>
    </row>
    <row r="15" spans="2:20">
      <c r="B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R15" s="39"/>
      <c r="T15" s="49"/>
    </row>
    <row r="16" spans="2:20">
      <c r="B16" s="34" t="s">
        <v>22</v>
      </c>
      <c r="D16" s="35">
        <v>647924</v>
      </c>
      <c r="E16" s="36"/>
      <c r="F16" s="35">
        <v>6114369</v>
      </c>
      <c r="G16" s="36"/>
      <c r="H16" s="35">
        <v>379458</v>
      </c>
      <c r="I16" s="36"/>
      <c r="J16" s="35">
        <v>118410</v>
      </c>
      <c r="K16" s="36"/>
      <c r="L16" s="35">
        <v>0</v>
      </c>
      <c r="M16" s="36"/>
      <c r="N16" s="35">
        <v>7260161</v>
      </c>
      <c r="P16" s="40">
        <v>0.84099999999999997</v>
      </c>
      <c r="R16" s="35">
        <v>6105795.4009999996</v>
      </c>
      <c r="T16" s="49"/>
    </row>
    <row r="17" spans="2:20">
      <c r="B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R17" s="39"/>
      <c r="T17" s="49"/>
    </row>
    <row r="18" spans="2:20">
      <c r="B18" s="34" t="s">
        <v>23</v>
      </c>
      <c r="D18" s="35">
        <v>1363069</v>
      </c>
      <c r="E18" s="36"/>
      <c r="F18" s="35">
        <v>11857550</v>
      </c>
      <c r="G18" s="36"/>
      <c r="H18" s="35">
        <v>150829</v>
      </c>
      <c r="I18" s="36"/>
      <c r="J18" s="35">
        <v>0</v>
      </c>
      <c r="K18" s="36"/>
      <c r="L18" s="35">
        <v>0</v>
      </c>
      <c r="M18" s="36"/>
      <c r="N18" s="35">
        <v>13371448</v>
      </c>
      <c r="P18" s="40">
        <v>0.74399999999999999</v>
      </c>
      <c r="R18" s="35">
        <v>9948357.3120000008</v>
      </c>
      <c r="T18" s="49"/>
    </row>
    <row r="19" spans="2:20">
      <c r="B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R19" s="39"/>
      <c r="T19" s="49"/>
    </row>
    <row r="20" spans="2:20">
      <c r="B20" s="34" t="s">
        <v>24</v>
      </c>
      <c r="D20" s="35">
        <v>81658</v>
      </c>
      <c r="E20" s="36"/>
      <c r="F20" s="35">
        <v>260178</v>
      </c>
      <c r="G20" s="36"/>
      <c r="H20" s="35">
        <v>3781</v>
      </c>
      <c r="I20" s="36"/>
      <c r="J20" s="35">
        <v>45946</v>
      </c>
      <c r="K20" s="36"/>
      <c r="L20" s="35">
        <v>0</v>
      </c>
      <c r="M20" s="36"/>
      <c r="N20" s="35">
        <v>391563</v>
      </c>
      <c r="P20" s="40">
        <v>0.83340000000000003</v>
      </c>
      <c r="R20" s="35">
        <v>326328.6042</v>
      </c>
      <c r="T20" s="49"/>
    </row>
    <row r="21" spans="2:20">
      <c r="B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R21" s="39"/>
      <c r="T21" s="49"/>
    </row>
    <row r="22" spans="2:20">
      <c r="B22" s="43" t="s">
        <v>25</v>
      </c>
      <c r="D22" s="35">
        <v>0</v>
      </c>
      <c r="E22" s="39"/>
      <c r="F22" s="35">
        <v>0</v>
      </c>
      <c r="G22" s="36"/>
      <c r="H22" s="35">
        <v>0</v>
      </c>
      <c r="I22" s="36"/>
      <c r="J22" s="35">
        <v>0</v>
      </c>
      <c r="K22" s="36"/>
      <c r="L22" s="35">
        <v>0</v>
      </c>
      <c r="M22" s="36"/>
      <c r="N22" s="35">
        <v>1438539</v>
      </c>
      <c r="P22" s="40">
        <v>0.45378331999999999</v>
      </c>
      <c r="R22" s="35">
        <v>652785.00336948002</v>
      </c>
      <c r="T22" s="49"/>
    </row>
    <row r="23" spans="2:20">
      <c r="B23" s="4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R23" s="39"/>
    </row>
    <row r="24" spans="2:20" ht="28.2" thickBot="1">
      <c r="B24" s="45" t="s">
        <v>26</v>
      </c>
      <c r="M24" s="47"/>
      <c r="N24" s="46">
        <v>57589531.666670002</v>
      </c>
      <c r="O24" s="48"/>
      <c r="P24" s="48"/>
      <c r="Q24" s="48"/>
      <c r="R24" s="46">
        <v>44188970.326837979</v>
      </c>
    </row>
    <row r="25" spans="2:20" ht="14.4" thickTop="1"/>
    <row r="26" spans="2:20">
      <c r="N26" s="49"/>
      <c r="R26" s="49"/>
    </row>
    <row r="27" spans="2:20">
      <c r="N27" s="49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62"/>
  <sheetViews>
    <sheetView showGridLines="0" topLeftCell="A26" zoomScale="115" zoomScaleNormal="115" zoomScaleSheetLayoutView="100" workbookViewId="0">
      <selection activeCell="G62" sqref="G62"/>
    </sheetView>
  </sheetViews>
  <sheetFormatPr defaultRowHeight="13.8"/>
  <cols>
    <col min="1" max="1" width="9.109375" style="1"/>
    <col min="2" max="2" width="29.6640625" style="1" customWidth="1"/>
    <col min="3" max="8" width="10.44140625" style="1" customWidth="1"/>
    <col min="9" max="9" width="1" style="1" customWidth="1"/>
    <col min="10" max="10" width="1.109375" style="1" customWidth="1"/>
    <col min="11" max="11" width="10.21875" style="1" bestFit="1" customWidth="1"/>
    <col min="12" max="14" width="8.88671875" style="1"/>
    <col min="15" max="15" width="10.44140625" style="1" bestFit="1" customWidth="1"/>
    <col min="16" max="16384" width="8.8867187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3" t="s">
        <v>16</v>
      </c>
      <c r="C2" s="3"/>
      <c r="D2" s="3"/>
      <c r="E2" s="3"/>
      <c r="F2" s="3"/>
      <c r="G2" s="3"/>
      <c r="H2" s="3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4"/>
      <c r="C4" s="52" t="s">
        <v>36</v>
      </c>
      <c r="D4" s="52" t="s">
        <v>37</v>
      </c>
      <c r="E4" s="52" t="s">
        <v>46</v>
      </c>
      <c r="F4" s="52" t="s">
        <v>48</v>
      </c>
      <c r="G4" s="52" t="s">
        <v>61</v>
      </c>
      <c r="H4" s="5" t="s">
        <v>62</v>
      </c>
    </row>
    <row r="5" spans="2:16" ht="6.75" customHeight="1">
      <c r="B5" s="6"/>
      <c r="C5" s="7"/>
      <c r="D5" s="7"/>
      <c r="E5" s="7"/>
      <c r="F5" s="7"/>
      <c r="G5" s="7"/>
      <c r="H5" s="8"/>
    </row>
    <row r="6" spans="2:16" ht="13.2" customHeight="1">
      <c r="B6" s="9" t="s">
        <v>10</v>
      </c>
      <c r="C6" s="7"/>
      <c r="D6" s="7"/>
      <c r="E6" s="7"/>
      <c r="F6" s="7"/>
      <c r="G6" s="7"/>
      <c r="H6" s="8"/>
      <c r="M6" s="163"/>
    </row>
    <row r="7" spans="2:16" ht="13.2" customHeight="1">
      <c r="B7" s="10" t="s">
        <v>58</v>
      </c>
      <c r="C7" s="11">
        <v>275.16422897988679</v>
      </c>
      <c r="D7" s="11">
        <v>269.03097760345446</v>
      </c>
      <c r="E7" s="11">
        <v>260.36044557901238</v>
      </c>
      <c r="F7" s="11">
        <v>264.57538333338499</v>
      </c>
      <c r="G7" s="11">
        <v>265.32390798415713</v>
      </c>
      <c r="H7" s="12">
        <v>256.39076354925555</v>
      </c>
      <c r="I7" s="13"/>
      <c r="J7" s="13"/>
      <c r="K7" s="164"/>
      <c r="L7" s="164"/>
      <c r="M7" s="163"/>
      <c r="N7" s="164"/>
      <c r="O7" s="164"/>
      <c r="P7" s="164"/>
    </row>
    <row r="8" spans="2:16" ht="13.2" customHeight="1">
      <c r="B8" s="10" t="s">
        <v>56</v>
      </c>
      <c r="C8" s="11">
        <v>40.751273762375355</v>
      </c>
      <c r="D8" s="11">
        <v>41.091804207097063</v>
      </c>
      <c r="E8" s="11">
        <v>33.253244681903233</v>
      </c>
      <c r="F8" s="11">
        <v>33.518949755784163</v>
      </c>
      <c r="G8" s="11">
        <v>32.560503314832879</v>
      </c>
      <c r="H8" s="12">
        <v>35.512313024368503</v>
      </c>
      <c r="I8" s="13"/>
      <c r="J8" s="13"/>
      <c r="K8" s="164"/>
      <c r="L8" s="164"/>
      <c r="M8" s="163"/>
      <c r="N8" s="164"/>
      <c r="O8" s="164"/>
    </row>
    <row r="9" spans="2:16" ht="13.2" customHeight="1">
      <c r="B9" s="10" t="s">
        <v>59</v>
      </c>
      <c r="C9" s="11">
        <v>114.29219972215463</v>
      </c>
      <c r="D9" s="11">
        <v>109.73929050026224</v>
      </c>
      <c r="E9" s="11">
        <v>100.44728103115779</v>
      </c>
      <c r="F9" s="11">
        <v>104.17761289404912</v>
      </c>
      <c r="G9" s="11">
        <v>104.22206815830351</v>
      </c>
      <c r="H9" s="12">
        <v>104.0037925678072</v>
      </c>
      <c r="I9" s="13"/>
      <c r="J9" s="13"/>
      <c r="K9" s="164"/>
      <c r="L9" s="164"/>
      <c r="M9" s="163"/>
      <c r="N9" s="164"/>
      <c r="O9" s="164"/>
    </row>
    <row r="10" spans="2:16" ht="7.8" customHeight="1">
      <c r="B10" s="10"/>
      <c r="C10" s="11"/>
      <c r="D10" s="11"/>
      <c r="E10" s="11"/>
      <c r="F10" s="11"/>
      <c r="G10" s="11"/>
      <c r="H10" s="12"/>
      <c r="I10" s="13"/>
      <c r="J10" s="13"/>
      <c r="K10" s="164"/>
      <c r="L10" s="164"/>
      <c r="M10" s="163"/>
      <c r="N10" s="164"/>
      <c r="O10" s="164"/>
    </row>
    <row r="11" spans="2:16" ht="13.2" customHeight="1" thickBot="1">
      <c r="B11" s="14" t="s">
        <v>11</v>
      </c>
      <c r="C11" s="15">
        <v>44.580874560059407</v>
      </c>
      <c r="D11" s="15">
        <v>45.157352255075523</v>
      </c>
      <c r="E11" s="15">
        <v>44.66691311735957</v>
      </c>
      <c r="F11" s="15">
        <v>42.600812116758895</v>
      </c>
      <c r="G11" s="15">
        <v>42.861152254816751</v>
      </c>
      <c r="H11" s="16">
        <v>45.914009220891693</v>
      </c>
      <c r="K11" s="164"/>
      <c r="L11" s="164"/>
      <c r="M11" s="163"/>
      <c r="N11" s="164"/>
      <c r="O11" s="164"/>
    </row>
    <row r="12" spans="2:16" ht="7.8" customHeight="1">
      <c r="B12" s="10"/>
      <c r="C12" s="11"/>
      <c r="D12" s="11"/>
      <c r="E12" s="11"/>
      <c r="F12" s="11"/>
      <c r="G12" s="11"/>
      <c r="H12" s="12"/>
      <c r="I12" s="13"/>
      <c r="J12" s="13"/>
      <c r="K12" s="164"/>
      <c r="L12" s="164"/>
      <c r="M12" s="163"/>
      <c r="N12" s="164"/>
      <c r="O12" s="164"/>
    </row>
    <row r="13" spans="2:16" ht="13.2" customHeight="1">
      <c r="B13" s="9" t="s">
        <v>5</v>
      </c>
      <c r="C13" s="11"/>
      <c r="D13" s="11"/>
      <c r="E13" s="11"/>
      <c r="F13" s="11"/>
      <c r="G13" s="11"/>
      <c r="H13" s="12"/>
      <c r="K13" s="164"/>
      <c r="L13" s="164"/>
      <c r="M13" s="163"/>
      <c r="N13" s="164"/>
      <c r="O13" s="164"/>
    </row>
    <row r="14" spans="2:16" ht="13.2" customHeight="1">
      <c r="B14" s="10" t="s">
        <v>1</v>
      </c>
      <c r="C14" s="11">
        <v>19.344956960240779</v>
      </c>
      <c r="D14" s="11">
        <v>18.805487730550723</v>
      </c>
      <c r="E14" s="11">
        <v>19.622258798955386</v>
      </c>
      <c r="F14" s="11">
        <v>21.758608208079444</v>
      </c>
      <c r="G14" s="11">
        <v>23.840769506168467</v>
      </c>
      <c r="H14" s="12">
        <v>24.756896708474446</v>
      </c>
      <c r="K14" s="164"/>
      <c r="L14" s="164"/>
      <c r="M14" s="163"/>
      <c r="N14" s="164"/>
      <c r="O14" s="164"/>
    </row>
    <row r="15" spans="2:16" ht="7.8" customHeight="1" thickBot="1">
      <c r="B15" s="14"/>
      <c r="C15" s="15"/>
      <c r="D15" s="15"/>
      <c r="E15" s="15"/>
      <c r="F15" s="15"/>
      <c r="G15" s="15"/>
      <c r="H15" s="16"/>
      <c r="I15" s="13"/>
      <c r="J15" s="13"/>
      <c r="K15" s="164"/>
      <c r="L15" s="164"/>
      <c r="M15" s="163"/>
      <c r="N15" s="164"/>
      <c r="O15" s="164"/>
    </row>
    <row r="16" spans="2:16" ht="7.8" customHeight="1">
      <c r="B16" s="10"/>
      <c r="C16" s="11"/>
      <c r="D16" s="11"/>
      <c r="E16" s="11"/>
      <c r="F16" s="11"/>
      <c r="G16" s="11"/>
      <c r="H16" s="12"/>
      <c r="I16" s="13"/>
      <c r="J16" s="13"/>
      <c r="K16" s="164"/>
      <c r="L16" s="164"/>
      <c r="M16" s="163"/>
      <c r="N16" s="164"/>
      <c r="O16" s="164"/>
    </row>
    <row r="17" spans="2:15" ht="13.2" customHeight="1">
      <c r="B17" s="9" t="s">
        <v>8</v>
      </c>
      <c r="C17" s="17"/>
      <c r="D17" s="17"/>
      <c r="E17" s="17"/>
      <c r="F17" s="17"/>
      <c r="G17" s="17"/>
      <c r="H17" s="12"/>
      <c r="K17" s="164"/>
      <c r="L17" s="164"/>
      <c r="M17" s="163"/>
      <c r="N17" s="164"/>
      <c r="O17" s="164"/>
    </row>
    <row r="18" spans="2:15" ht="13.2" customHeight="1">
      <c r="B18" s="10" t="s">
        <v>2</v>
      </c>
      <c r="C18" s="11">
        <v>96.923653447508073</v>
      </c>
      <c r="D18" s="11">
        <v>92.468116084051658</v>
      </c>
      <c r="E18" s="11">
        <v>94.983083998370162</v>
      </c>
      <c r="F18" s="11">
        <v>91.527027567957361</v>
      </c>
      <c r="G18" s="11">
        <v>93.575954313908696</v>
      </c>
      <c r="H18" s="12">
        <v>92.492949440716771</v>
      </c>
      <c r="K18" s="164"/>
      <c r="L18" s="164"/>
      <c r="M18" s="163"/>
      <c r="N18" s="164"/>
      <c r="O18" s="164"/>
    </row>
    <row r="19" spans="2:15" ht="13.2" customHeight="1">
      <c r="B19" s="10" t="s">
        <v>1</v>
      </c>
      <c r="C19" s="11">
        <v>24.328372741232663</v>
      </c>
      <c r="D19" s="11">
        <v>18.590913350943755</v>
      </c>
      <c r="E19" s="11">
        <v>21.193435896113755</v>
      </c>
      <c r="F19" s="11">
        <v>21.350248145621901</v>
      </c>
      <c r="G19" s="11">
        <v>21.134512519170364</v>
      </c>
      <c r="H19" s="12">
        <v>20.48496996332538</v>
      </c>
      <c r="K19" s="164"/>
      <c r="L19" s="164"/>
      <c r="M19" s="163"/>
      <c r="N19" s="164"/>
      <c r="O19" s="164"/>
    </row>
    <row r="20" spans="2:15" ht="13.2" customHeight="1">
      <c r="B20" s="10" t="s">
        <v>17</v>
      </c>
      <c r="C20" s="11">
        <v>41.290583454203251</v>
      </c>
      <c r="D20" s="11">
        <v>37.919663920702675</v>
      </c>
      <c r="E20" s="11">
        <v>40.490386279666687</v>
      </c>
      <c r="F20" s="11">
        <v>39.528207086566155</v>
      </c>
      <c r="G20" s="11">
        <v>39.375838633639752</v>
      </c>
      <c r="H20" s="12">
        <v>38.43457048972985</v>
      </c>
      <c r="K20" s="164"/>
      <c r="L20" s="164"/>
      <c r="M20" s="163"/>
      <c r="N20" s="164"/>
      <c r="O20" s="164"/>
    </row>
    <row r="21" spans="2:15" ht="7.8" customHeight="1">
      <c r="B21" s="10"/>
      <c r="C21" s="11"/>
      <c r="D21" s="11"/>
      <c r="E21" s="11"/>
      <c r="F21" s="11"/>
      <c r="G21" s="11"/>
      <c r="H21" s="12"/>
      <c r="I21" s="13"/>
      <c r="J21" s="13"/>
      <c r="K21" s="164"/>
      <c r="L21" s="164"/>
      <c r="M21" s="163"/>
      <c r="N21" s="164"/>
      <c r="O21" s="164"/>
    </row>
    <row r="22" spans="2:15" ht="13.2" customHeight="1" thickBot="1">
      <c r="B22" s="14" t="s">
        <v>11</v>
      </c>
      <c r="C22" s="15">
        <v>317.25777547024705</v>
      </c>
      <c r="D22" s="15">
        <v>313.90497764859072</v>
      </c>
      <c r="E22" s="15">
        <v>309.79732688649977</v>
      </c>
      <c r="F22" s="15">
        <v>310.38428224047982</v>
      </c>
      <c r="G22" s="15">
        <v>300.1933312204834</v>
      </c>
      <c r="H22" s="16">
        <v>311.30393099043545</v>
      </c>
      <c r="K22" s="164"/>
      <c r="L22" s="164"/>
      <c r="M22" s="163"/>
      <c r="N22" s="164"/>
      <c r="O22" s="164"/>
    </row>
    <row r="23" spans="2:15" ht="7.8" customHeight="1">
      <c r="B23" s="6"/>
      <c r="C23" s="17"/>
      <c r="D23" s="17"/>
      <c r="E23" s="17"/>
      <c r="F23" s="17"/>
      <c r="G23" s="17"/>
      <c r="H23" s="12"/>
      <c r="K23" s="164"/>
      <c r="L23" s="164"/>
      <c r="M23" s="163"/>
      <c r="N23" s="164"/>
      <c r="O23" s="164"/>
    </row>
    <row r="24" spans="2:15" ht="13.2" customHeight="1">
      <c r="B24" s="9" t="s">
        <v>7</v>
      </c>
      <c r="C24" s="11"/>
      <c r="D24" s="11"/>
      <c r="E24" s="11"/>
      <c r="F24" s="11"/>
      <c r="G24" s="11"/>
      <c r="H24" s="12"/>
      <c r="K24" s="164"/>
      <c r="L24" s="164"/>
      <c r="M24" s="163"/>
      <c r="N24" s="164"/>
      <c r="O24" s="164"/>
    </row>
    <row r="25" spans="2:15" ht="13.2" customHeight="1">
      <c r="B25" s="10" t="s">
        <v>2</v>
      </c>
      <c r="C25" s="11">
        <v>181.02045629727328</v>
      </c>
      <c r="D25" s="11">
        <v>176.09908436978017</v>
      </c>
      <c r="E25" s="11">
        <v>169.73130247360777</v>
      </c>
      <c r="F25" s="11">
        <v>171.02127453624422</v>
      </c>
      <c r="G25" s="11">
        <v>175.38202400807694</v>
      </c>
      <c r="H25" s="12">
        <v>173.1297305526881</v>
      </c>
      <c r="K25" s="164"/>
      <c r="L25" s="164"/>
      <c r="M25" s="163"/>
      <c r="N25" s="164"/>
      <c r="O25" s="164"/>
    </row>
    <row r="26" spans="2:15" ht="13.2" customHeight="1">
      <c r="B26" s="10" t="s">
        <v>1</v>
      </c>
      <c r="C26" s="11">
        <v>33.953074908918566</v>
      </c>
      <c r="D26" s="11">
        <v>33.717602090517609</v>
      </c>
      <c r="E26" s="11">
        <v>32.79933004926859</v>
      </c>
      <c r="F26" s="11">
        <v>35.06772328147332</v>
      </c>
      <c r="G26" s="11">
        <v>34.17283050899055</v>
      </c>
      <c r="H26" s="12">
        <v>33.908303376089457</v>
      </c>
      <c r="K26" s="164"/>
      <c r="L26" s="164"/>
      <c r="M26" s="163"/>
      <c r="N26" s="164"/>
      <c r="O26" s="164"/>
    </row>
    <row r="27" spans="2:15" ht="13.2" customHeight="1">
      <c r="B27" s="10" t="s">
        <v>3</v>
      </c>
      <c r="C27" s="18">
        <v>34.809177975498784</v>
      </c>
      <c r="D27" s="18">
        <v>38.372437923648569</v>
      </c>
      <c r="E27" s="18">
        <v>43.079962860987756</v>
      </c>
      <c r="F27" s="18">
        <v>41.566636086989234</v>
      </c>
      <c r="G27" s="18">
        <v>41.308188500173586</v>
      </c>
      <c r="H27" s="12">
        <v>41.970380530909082</v>
      </c>
      <c r="K27" s="164"/>
      <c r="L27" s="164"/>
      <c r="M27" s="163"/>
      <c r="N27" s="164"/>
      <c r="O27" s="164"/>
    </row>
    <row r="28" spans="2:15" ht="7.8" customHeight="1">
      <c r="B28" s="10"/>
      <c r="C28" s="11"/>
      <c r="D28" s="11"/>
      <c r="E28" s="11"/>
      <c r="F28" s="11"/>
      <c r="G28" s="11"/>
      <c r="H28" s="12"/>
      <c r="K28" s="164"/>
      <c r="L28" s="164"/>
      <c r="M28" s="163"/>
      <c r="N28" s="164"/>
      <c r="O28" s="164"/>
    </row>
    <row r="29" spans="2:15" ht="13.2" customHeight="1" thickBot="1">
      <c r="B29" s="14" t="s">
        <v>17</v>
      </c>
      <c r="C29" s="15">
        <v>61.952343854461461</v>
      </c>
      <c r="D29" s="15">
        <v>61.767394041475832</v>
      </c>
      <c r="E29" s="15">
        <v>61.300065326388498</v>
      </c>
      <c r="F29" s="15">
        <v>61.65097884614611</v>
      </c>
      <c r="G29" s="15">
        <v>61.585204506867633</v>
      </c>
      <c r="H29" s="16">
        <v>60.811501743272508</v>
      </c>
      <c r="K29" s="164"/>
      <c r="L29" s="164"/>
      <c r="M29" s="163"/>
      <c r="N29" s="164"/>
      <c r="O29" s="164"/>
    </row>
    <row r="30" spans="2:15" ht="7.8" customHeight="1">
      <c r="B30" s="6"/>
      <c r="C30" s="17"/>
      <c r="D30" s="17"/>
      <c r="E30" s="17"/>
      <c r="F30" s="17"/>
      <c r="G30" s="17"/>
      <c r="H30" s="12"/>
      <c r="K30" s="164"/>
      <c r="L30" s="164"/>
      <c r="M30" s="163"/>
      <c r="N30" s="164"/>
      <c r="O30" s="164"/>
    </row>
    <row r="31" spans="2:15" ht="13.2" customHeight="1">
      <c r="B31" s="9" t="s">
        <v>12</v>
      </c>
      <c r="C31" s="11"/>
      <c r="D31" s="11"/>
      <c r="E31" s="11"/>
      <c r="F31" s="11"/>
      <c r="G31" s="11"/>
      <c r="H31" s="12"/>
      <c r="K31" s="164"/>
      <c r="L31" s="164"/>
      <c r="M31" s="163"/>
      <c r="N31" s="164"/>
      <c r="O31" s="164"/>
    </row>
    <row r="32" spans="2:15" ht="13.2" customHeight="1">
      <c r="B32" s="10" t="s">
        <v>2</v>
      </c>
      <c r="C32" s="11">
        <v>21.17711621403074</v>
      </c>
      <c r="D32" s="11">
        <v>19.058613420764836</v>
      </c>
      <c r="E32" s="11">
        <v>16.472866435505626</v>
      </c>
      <c r="F32" s="11">
        <v>16.956607892301054</v>
      </c>
      <c r="G32" s="11">
        <v>17.366027233622997</v>
      </c>
      <c r="H32" s="12">
        <v>17.746976728473403</v>
      </c>
      <c r="K32" s="164"/>
      <c r="L32" s="164"/>
      <c r="M32" s="163"/>
      <c r="N32" s="164"/>
      <c r="O32" s="164"/>
    </row>
    <row r="33" spans="2:16" ht="13.2" customHeight="1">
      <c r="B33" s="10" t="s">
        <v>1</v>
      </c>
      <c r="C33" s="11">
        <v>13.603646136848068</v>
      </c>
      <c r="D33" s="11">
        <v>12.129617415895517</v>
      </c>
      <c r="E33" s="11">
        <v>11.854508045728201</v>
      </c>
      <c r="F33" s="11">
        <v>12.808397398006351</v>
      </c>
      <c r="G33" s="11">
        <v>13.427845443490078</v>
      </c>
      <c r="H33" s="12">
        <v>12.181175959504092</v>
      </c>
      <c r="K33" s="164"/>
      <c r="L33" s="164"/>
      <c r="M33" s="163"/>
      <c r="N33" s="164"/>
      <c r="O33" s="164"/>
    </row>
    <row r="34" spans="2:16" ht="13.2" customHeight="1">
      <c r="B34" s="10" t="s">
        <v>3</v>
      </c>
      <c r="C34" s="19">
        <v>32.538934717222787</v>
      </c>
      <c r="D34" s="19">
        <v>28.383353664844666</v>
      </c>
      <c r="E34" s="19">
        <v>28.696711704852785</v>
      </c>
      <c r="F34" s="19">
        <v>29.603507348607437</v>
      </c>
      <c r="G34" s="19">
        <v>33.047216627491622</v>
      </c>
      <c r="H34" s="12">
        <v>29.027774843713598</v>
      </c>
      <c r="K34" s="164"/>
      <c r="L34" s="164"/>
      <c r="M34" s="163"/>
      <c r="N34" s="164"/>
      <c r="O34" s="164"/>
    </row>
    <row r="35" spans="2:16" ht="7.8" customHeight="1">
      <c r="B35" s="10"/>
      <c r="C35" s="11"/>
      <c r="D35" s="11"/>
      <c r="E35" s="11"/>
      <c r="F35" s="11"/>
      <c r="G35" s="11"/>
      <c r="H35" s="12"/>
      <c r="K35" s="164"/>
      <c r="L35" s="164"/>
      <c r="M35" s="163"/>
      <c r="N35" s="164"/>
      <c r="O35" s="164"/>
    </row>
    <row r="36" spans="2:16" ht="13.2" customHeight="1" thickBot="1">
      <c r="B36" s="10" t="s">
        <v>17</v>
      </c>
      <c r="C36" s="15">
        <v>15.16484181648179</v>
      </c>
      <c r="D36" s="15">
        <v>13.5282028697399</v>
      </c>
      <c r="E36" s="15">
        <v>13.117258563357753</v>
      </c>
      <c r="F36" s="15">
        <v>14.077277411104857</v>
      </c>
      <c r="G36" s="15">
        <v>14.832646170916702</v>
      </c>
      <c r="H36" s="12">
        <v>13.576418534827443</v>
      </c>
      <c r="K36" s="164"/>
      <c r="L36" s="164"/>
      <c r="M36" s="163"/>
      <c r="N36" s="164"/>
      <c r="O36" s="164"/>
    </row>
    <row r="37" spans="2:16" ht="7.8" customHeight="1">
      <c r="B37" s="20"/>
      <c r="C37" s="11"/>
      <c r="D37" s="11"/>
      <c r="E37" s="11"/>
      <c r="F37" s="11"/>
      <c r="G37" s="11"/>
      <c r="H37" s="21"/>
      <c r="K37" s="164"/>
      <c r="L37" s="164"/>
      <c r="M37" s="163"/>
      <c r="N37" s="164"/>
      <c r="O37" s="164"/>
    </row>
    <row r="38" spans="2:16" ht="13.2" customHeight="1">
      <c r="B38" s="9" t="s">
        <v>9</v>
      </c>
      <c r="C38" s="11"/>
      <c r="D38" s="11"/>
      <c r="E38" s="11"/>
      <c r="F38" s="11"/>
      <c r="G38" s="11"/>
      <c r="H38" s="12"/>
      <c r="K38" s="164"/>
      <c r="L38" s="164"/>
      <c r="M38" s="163"/>
      <c r="N38" s="164"/>
      <c r="O38" s="164"/>
    </row>
    <row r="39" spans="2:16" ht="13.2" customHeight="1">
      <c r="B39" s="10" t="s">
        <v>2</v>
      </c>
      <c r="C39" s="11">
        <v>33.945394377655255</v>
      </c>
      <c r="D39" s="11">
        <v>34.033278983502427</v>
      </c>
      <c r="E39" s="11">
        <v>34.162096692044955</v>
      </c>
      <c r="F39" s="11">
        <v>35.472971041123373</v>
      </c>
      <c r="G39" s="11">
        <v>34.788413489968555</v>
      </c>
      <c r="H39" s="12">
        <v>37.621967451711832</v>
      </c>
      <c r="K39" s="164"/>
      <c r="L39" s="164"/>
      <c r="M39" s="163"/>
      <c r="N39" s="164"/>
      <c r="O39" s="164"/>
    </row>
    <row r="40" spans="2:16" ht="13.2" customHeight="1">
      <c r="B40" s="10" t="s">
        <v>1</v>
      </c>
      <c r="C40" s="11">
        <v>12.905671233784833</v>
      </c>
      <c r="D40" s="11">
        <v>12.597961240357993</v>
      </c>
      <c r="E40" s="11">
        <v>12.751121487071654</v>
      </c>
      <c r="F40" s="11">
        <v>13.320624343038633</v>
      </c>
      <c r="G40" s="11">
        <v>14.298731934151167</v>
      </c>
      <c r="H40" s="12">
        <v>14.277821326040154</v>
      </c>
      <c r="K40" s="164"/>
      <c r="L40" s="164"/>
      <c r="M40" s="163"/>
      <c r="N40" s="164"/>
      <c r="O40" s="164"/>
    </row>
    <row r="41" spans="2:16" ht="13.2" customHeight="1">
      <c r="B41" s="10" t="s">
        <v>3</v>
      </c>
      <c r="C41" s="11">
        <v>14.318211083877426</v>
      </c>
      <c r="D41" s="11">
        <v>14.959233004020172</v>
      </c>
      <c r="E41" s="11">
        <v>13.314982474207721</v>
      </c>
      <c r="F41" s="11">
        <v>13.009849321624342</v>
      </c>
      <c r="G41" s="11">
        <v>12.651995513901269</v>
      </c>
      <c r="H41" s="12">
        <v>12.933781561533946</v>
      </c>
      <c r="K41" s="164"/>
      <c r="L41" s="164"/>
      <c r="M41" s="163"/>
      <c r="N41" s="164"/>
      <c r="O41" s="164"/>
    </row>
    <row r="42" spans="2:16" ht="7.8" customHeight="1">
      <c r="B42" s="10"/>
      <c r="C42" s="11"/>
      <c r="D42" s="11"/>
      <c r="E42" s="11"/>
      <c r="F42" s="11"/>
      <c r="G42" s="11"/>
      <c r="H42" s="12"/>
      <c r="K42" s="164"/>
      <c r="L42" s="164"/>
      <c r="M42" s="163"/>
      <c r="N42" s="164"/>
      <c r="O42" s="164"/>
    </row>
    <row r="43" spans="2:16" ht="13.2" customHeight="1" thickBot="1">
      <c r="B43" s="14" t="s">
        <v>17</v>
      </c>
      <c r="C43" s="15">
        <v>14.70572290078475</v>
      </c>
      <c r="D43" s="15">
        <v>14.439963737945515</v>
      </c>
      <c r="E43" s="15">
        <v>14.59512254741829</v>
      </c>
      <c r="F43" s="15">
        <v>15.259610041465695</v>
      </c>
      <c r="G43" s="15">
        <v>16.098749779929381</v>
      </c>
      <c r="H43" s="16">
        <v>16.416359032947206</v>
      </c>
      <c r="K43" s="164"/>
      <c r="L43" s="164"/>
      <c r="M43" s="163"/>
      <c r="N43" s="164"/>
      <c r="O43" s="164"/>
    </row>
    <row r="44" spans="2:16" ht="7.8" customHeight="1">
      <c r="B44" s="20"/>
      <c r="C44" s="22"/>
      <c r="D44" s="22"/>
      <c r="E44" s="22"/>
      <c r="F44" s="22"/>
      <c r="G44" s="22"/>
      <c r="H44" s="21"/>
      <c r="K44" s="164"/>
      <c r="L44" s="164"/>
      <c r="M44" s="163"/>
      <c r="N44" s="164"/>
      <c r="O44" s="164"/>
    </row>
    <row r="45" spans="2:16" ht="13.2" customHeight="1">
      <c r="B45" s="9" t="s">
        <v>6</v>
      </c>
      <c r="C45" s="11"/>
      <c r="D45" s="11"/>
      <c r="E45" s="11"/>
      <c r="F45" s="11"/>
      <c r="G45" s="11"/>
      <c r="H45" s="12"/>
      <c r="K45" s="164"/>
      <c r="L45" s="164"/>
      <c r="M45" s="163"/>
      <c r="N45" s="164"/>
      <c r="O45" s="164"/>
    </row>
    <row r="46" spans="2:16" ht="13.2" customHeight="1">
      <c r="B46" s="10" t="s">
        <v>2</v>
      </c>
      <c r="C46" s="11">
        <v>109.94478413487354</v>
      </c>
      <c r="D46" s="11">
        <v>109.37907028584476</v>
      </c>
      <c r="E46" s="11">
        <v>107.6438554287611</v>
      </c>
      <c r="F46" s="11">
        <v>106.64886774641525</v>
      </c>
      <c r="G46" s="11">
        <v>108.57360116510844</v>
      </c>
      <c r="H46" s="12">
        <v>110.9538687150377</v>
      </c>
      <c r="K46" s="164"/>
      <c r="L46" s="164"/>
      <c r="M46" s="163"/>
      <c r="N46" s="164"/>
      <c r="O46" s="164"/>
      <c r="P46"/>
    </row>
    <row r="47" spans="2:16" ht="13.2" customHeight="1">
      <c r="B47" s="10" t="s">
        <v>1</v>
      </c>
      <c r="C47" s="11">
        <v>64.329770118830808</v>
      </c>
      <c r="D47" s="11">
        <v>61.120647455278998</v>
      </c>
      <c r="E47" s="11">
        <v>60.187485592200602</v>
      </c>
      <c r="F47" s="11">
        <v>61.266976000620375</v>
      </c>
      <c r="G47" s="11">
        <v>63.970865874861722</v>
      </c>
      <c r="H47" s="12">
        <v>61.014586241467597</v>
      </c>
      <c r="K47" s="164"/>
      <c r="L47" s="164"/>
      <c r="M47" s="163"/>
      <c r="N47" s="164"/>
      <c r="O47" s="164"/>
    </row>
    <row r="48" spans="2:16" ht="13.2" customHeight="1">
      <c r="B48" s="10" t="s">
        <v>3</v>
      </c>
      <c r="C48" s="11">
        <v>9.3643698235111064</v>
      </c>
      <c r="D48" s="11">
        <v>8.5266070472038002</v>
      </c>
      <c r="E48" s="11">
        <v>7.5280624545929768</v>
      </c>
      <c r="F48" s="11">
        <v>6.1884341435909587</v>
      </c>
      <c r="G48" s="11">
        <v>7.4219640173009456</v>
      </c>
      <c r="H48" s="12">
        <v>14.45292136747174</v>
      </c>
      <c r="K48" s="164"/>
      <c r="L48" s="164"/>
      <c r="M48" s="163"/>
      <c r="N48" s="164"/>
      <c r="O48" s="164"/>
    </row>
    <row r="49" spans="2:15" ht="13.2" customHeight="1">
      <c r="B49" s="10" t="s">
        <v>11</v>
      </c>
      <c r="C49" s="11">
        <v>99.451502415671982</v>
      </c>
      <c r="D49" s="11">
        <v>96.863329036070709</v>
      </c>
      <c r="E49" s="11">
        <v>95.296406583016818</v>
      </c>
      <c r="F49" s="11">
        <v>92.916236765285731</v>
      </c>
      <c r="G49" s="11">
        <v>96.235081603326535</v>
      </c>
      <c r="H49" s="12">
        <v>107.74174445938939</v>
      </c>
      <c r="K49" s="164"/>
      <c r="L49" s="164"/>
      <c r="M49" s="163"/>
      <c r="N49" s="164"/>
      <c r="O49" s="164"/>
    </row>
    <row r="50" spans="2:15" ht="7.8" customHeight="1">
      <c r="B50" s="10"/>
      <c r="C50" s="11"/>
      <c r="D50" s="11"/>
      <c r="E50" s="11"/>
      <c r="F50" s="11"/>
      <c r="G50" s="11"/>
      <c r="H50" s="12"/>
      <c r="K50" s="164"/>
      <c r="L50" s="164"/>
      <c r="M50" s="163"/>
      <c r="N50" s="164"/>
      <c r="O50" s="164"/>
    </row>
    <row r="51" spans="2:15" ht="13.2" customHeight="1" thickBot="1">
      <c r="B51" s="14" t="s">
        <v>17</v>
      </c>
      <c r="C51" s="11">
        <v>69.884830349771917</v>
      </c>
      <c r="D51" s="11">
        <v>67.9043294891394</v>
      </c>
      <c r="E51" s="11">
        <v>66.838208576640653</v>
      </c>
      <c r="F51" s="11">
        <v>67.400882886073418</v>
      </c>
      <c r="G51" s="11">
        <v>71.321909807336567</v>
      </c>
      <c r="H51" s="16">
        <v>72.020998546055026</v>
      </c>
      <c r="K51" s="164"/>
      <c r="L51" s="164"/>
      <c r="M51" s="163"/>
      <c r="N51" s="164"/>
      <c r="O51" s="164"/>
    </row>
    <row r="52" spans="2:15" ht="7.8" customHeight="1">
      <c r="B52" s="20"/>
      <c r="C52" s="22"/>
      <c r="D52" s="22"/>
      <c r="E52" s="22"/>
      <c r="F52" s="22"/>
      <c r="G52" s="22"/>
      <c r="H52" s="21"/>
      <c r="K52" s="164"/>
      <c r="L52" s="164"/>
      <c r="M52" s="163"/>
      <c r="N52" s="164"/>
      <c r="O52" s="164"/>
    </row>
    <row r="53" spans="2:15" ht="13.2" customHeight="1">
      <c r="B53" s="9" t="s">
        <v>0</v>
      </c>
      <c r="C53" s="11"/>
      <c r="D53" s="11"/>
      <c r="E53" s="11"/>
      <c r="F53" s="11"/>
      <c r="G53" s="11"/>
      <c r="H53" s="12"/>
      <c r="K53" s="164"/>
      <c r="L53" s="164"/>
      <c r="M53" s="163"/>
      <c r="N53" s="164"/>
      <c r="O53" s="164"/>
    </row>
    <row r="54" spans="2:15" ht="13.2" customHeight="1" thickBot="1">
      <c r="B54" s="14" t="s">
        <v>17</v>
      </c>
      <c r="C54" s="15">
        <v>23.035266096164865</v>
      </c>
      <c r="D54" s="15">
        <v>21.305691173963663</v>
      </c>
      <c r="E54" s="15">
        <v>20.961951994627064</v>
      </c>
      <c r="F54" s="15">
        <v>21.200570780626805</v>
      </c>
      <c r="G54" s="15">
        <v>20.852026356202931</v>
      </c>
      <c r="H54" s="16">
        <v>18.086465019180856</v>
      </c>
      <c r="K54" s="164"/>
      <c r="L54" s="164"/>
      <c r="M54" s="163"/>
      <c r="N54" s="164"/>
      <c r="O54" s="164"/>
    </row>
    <row r="55" spans="2:15" ht="7.8" customHeight="1">
      <c r="B55" s="6"/>
      <c r="C55" s="11"/>
      <c r="D55" s="11"/>
      <c r="E55" s="11"/>
      <c r="F55" s="11"/>
      <c r="G55" s="11"/>
      <c r="H55" s="12"/>
      <c r="K55" s="164"/>
      <c r="L55" s="164"/>
      <c r="M55" s="163"/>
      <c r="N55" s="164"/>
      <c r="O55" s="164"/>
    </row>
    <row r="56" spans="2:15" ht="13.2" customHeight="1">
      <c r="B56" s="9" t="s">
        <v>35</v>
      </c>
      <c r="C56" s="11"/>
      <c r="D56" s="11"/>
      <c r="E56" s="11"/>
      <c r="F56" s="11"/>
      <c r="G56" s="11"/>
      <c r="H56" s="12"/>
      <c r="K56" s="164"/>
      <c r="L56" s="164"/>
      <c r="M56" s="163"/>
      <c r="N56" s="164"/>
      <c r="O56" s="164"/>
    </row>
    <row r="57" spans="2:15" ht="13.2" customHeight="1">
      <c r="B57" s="10" t="s">
        <v>2</v>
      </c>
      <c r="C57" s="11">
        <v>8.3244931580503074</v>
      </c>
      <c r="D57" s="11">
        <v>6.832744033356394</v>
      </c>
      <c r="E57" s="11">
        <v>8.7249634007791368</v>
      </c>
      <c r="F57" s="11">
        <v>6.0395973359784438</v>
      </c>
      <c r="G57" s="11">
        <v>6.6030133382744731</v>
      </c>
      <c r="H57" s="12">
        <v>7.0382239432675036</v>
      </c>
      <c r="K57" s="164"/>
      <c r="L57" s="164"/>
      <c r="M57" s="163"/>
      <c r="N57" s="164"/>
      <c r="O57" s="164"/>
    </row>
    <row r="58" spans="2:15" ht="13.2" customHeight="1">
      <c r="B58" s="10" t="s">
        <v>1</v>
      </c>
      <c r="C58" s="11">
        <v>10.081207553461722</v>
      </c>
      <c r="D58" s="11">
        <v>10.204538780203142</v>
      </c>
      <c r="E58" s="11">
        <v>9.2974254195128481</v>
      </c>
      <c r="F58" s="11">
        <v>8.1152429910432833</v>
      </c>
      <c r="G58" s="11">
        <v>7.733020507929905</v>
      </c>
      <c r="H58" s="12">
        <v>7.7493060605250763</v>
      </c>
      <c r="K58" s="164"/>
      <c r="L58" s="164"/>
      <c r="M58" s="163"/>
      <c r="N58" s="164"/>
      <c r="O58" s="164"/>
    </row>
    <row r="59" spans="2:15" ht="7.8" customHeight="1">
      <c r="B59" s="10"/>
      <c r="C59" s="11"/>
      <c r="D59" s="11"/>
      <c r="E59" s="11"/>
      <c r="F59" s="11"/>
      <c r="G59" s="11"/>
      <c r="H59" s="12"/>
      <c r="K59" s="164"/>
      <c r="L59" s="164"/>
      <c r="M59" s="163"/>
      <c r="N59" s="164"/>
      <c r="O59" s="164"/>
    </row>
    <row r="60" spans="2:15" ht="13.2" customHeight="1" thickBot="1">
      <c r="B60" s="14" t="s">
        <v>17</v>
      </c>
      <c r="C60" s="15">
        <v>10.075755704289303</v>
      </c>
      <c r="D60" s="15">
        <v>10.19127753730541</v>
      </c>
      <c r="E60" s="15">
        <v>9.2953243874144231</v>
      </c>
      <c r="F60" s="15">
        <v>8.1079323219586392</v>
      </c>
      <c r="G60" s="15">
        <v>7.7290564633685372</v>
      </c>
      <c r="H60" s="16">
        <v>7.7467610691191364</v>
      </c>
      <c r="K60" s="164"/>
      <c r="L60" s="164"/>
      <c r="M60" s="163"/>
      <c r="N60" s="164"/>
      <c r="O60" s="164"/>
    </row>
    <row r="61" spans="2:15" ht="21.6" customHeight="1">
      <c r="B61" s="248" t="s">
        <v>68</v>
      </c>
      <c r="C61" s="248"/>
      <c r="D61" s="248"/>
      <c r="E61" s="248"/>
      <c r="F61" s="248"/>
      <c r="G61" s="248"/>
      <c r="H61" s="248"/>
      <c r="M61" s="163"/>
    </row>
    <row r="62" spans="2:15">
      <c r="B62" s="241"/>
      <c r="C62" s="241"/>
      <c r="D62" s="241"/>
      <c r="E62" s="241"/>
      <c r="F62" s="241"/>
      <c r="G62" s="241"/>
      <c r="H62" s="241"/>
    </row>
  </sheetData>
  <mergeCells count="1">
    <mergeCell ref="B61:H61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Jessie Soriano</cp:lastModifiedBy>
  <cp:lastPrinted>2024-02-11T11:49:00Z</cp:lastPrinted>
  <dcterms:created xsi:type="dcterms:W3CDTF">2012-04-16T11:36:10Z</dcterms:created>
  <dcterms:modified xsi:type="dcterms:W3CDTF">2024-02-11T12:12:18Z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